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elena\Desktop\MAPE\Registar sklopljenih ugovora\"/>
    </mc:Choice>
  </mc:AlternateContent>
  <xr:revisionPtr revIDLastSave="0" documentId="8_{322F9269-DC31-4484-B940-3266ED2C959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ednostavna nabava" sheetId="1" r:id="rId1"/>
    <sheet name="Ostali ugovori" sheetId="2" r:id="rId2"/>
    <sheet name="Javna naba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1" i="3"/>
  <c r="M8" i="3"/>
  <c r="L10" i="3"/>
  <c r="M10" i="3" s="1"/>
</calcChain>
</file>

<file path=xl/sharedStrings.xml><?xml version="1.0" encoding="utf-8"?>
<sst xmlns="http://schemas.openxmlformats.org/spreadsheetml/2006/main" count="241" uniqueCount="157">
  <si>
    <t>ZAVOD ZA HITNU MEDICINU KOPRIVNIČKO-KRIŽEVAČKE ŽUPANIJE</t>
  </si>
  <si>
    <t>TRG TOMISLAVA BARDEKA 10, KOPRIVNICA</t>
  </si>
  <si>
    <t>OIB: 63076865469</t>
  </si>
  <si>
    <t>RB</t>
  </si>
  <si>
    <t>PREDMET NABAVE</t>
  </si>
  <si>
    <t>VRSTA POSTUPKA</t>
  </si>
  <si>
    <t>NAZIV I OIB UGOVARATELJA</t>
  </si>
  <si>
    <t>DATUM SKLAPANJA UGOVORA</t>
  </si>
  <si>
    <t>VRIJEME TRAJANJA UGOVORA</t>
  </si>
  <si>
    <t>IZNOS BEZ PDV-A</t>
  </si>
  <si>
    <t>IZNOS PDV-A</t>
  </si>
  <si>
    <t>1.</t>
  </si>
  <si>
    <t xml:space="preserve">Ugovor o održavanju računalnog programa Proračunsko računovodstvo u okviru Riznice KCKŽŽ </t>
  </si>
  <si>
    <t>Zavod za informatiku Osijek, S.Radića 4, Osijek, OIB: 43413546068</t>
  </si>
  <si>
    <t>EV. BR. NABAVE</t>
  </si>
  <si>
    <t>CPV OZNAKA</t>
  </si>
  <si>
    <t>2.</t>
  </si>
  <si>
    <t xml:space="preserve">Ugovor o korištenju licence informatičkog rješenja "eHitna" </t>
  </si>
  <si>
    <t>Rinels d.o.o., Grabovac 4, 51000 Rijeka, OIB:06087947132</t>
  </si>
  <si>
    <t xml:space="preserve">Ugovor o korištenju licence informatičkog rješenja "eSanitet" </t>
  </si>
  <si>
    <t>Remondis Medison d.o.o., Draganić 13a, Draganić, OIB:58852060080</t>
  </si>
  <si>
    <t xml:space="preserve">Ugovor o nabavi materijala za čišćenje i održavanje prostorija  </t>
  </si>
  <si>
    <t>KTC d.d. Nikole Tesle 18, Križevci, OIB: 95970838122</t>
  </si>
  <si>
    <t>50110000-9</t>
  </si>
  <si>
    <t>Medical Intertrade d.o.o., Dr.Franje Tuđmana 3, Sveta Nedjelja, OIB:04492664153</t>
  </si>
  <si>
    <t xml:space="preserve">Čišćenje prostorija </t>
  </si>
  <si>
    <t>AUTO CENTAR KRIVAK d.o.o., S.Radića 28C, Reka, OIB:73623072528</t>
  </si>
  <si>
    <t xml:space="preserve">INA-INDUSTRIJA NAFTE d.d., Avenija V.Holjevca 10, Zagreb </t>
  </si>
  <si>
    <t xml:space="preserve">Ugovor za nabavu goriva za službena vozila </t>
  </si>
  <si>
    <t>Ugovor</t>
  </si>
  <si>
    <t xml:space="preserve"> </t>
  </si>
  <si>
    <t>Croatia osiguranje, V. Jagića 33, Zagreb, OIB:26187994862</t>
  </si>
  <si>
    <t xml:space="preserve">Ugovor o poslovnoj suradnji  </t>
  </si>
  <si>
    <t>Zavod za hitnu medicinu Virovitičko-podravske županije, Lj.Gaja 21, Virovitica, OIB:90762432681</t>
  </si>
  <si>
    <t xml:space="preserve">Javna nabava </t>
  </si>
  <si>
    <t xml:space="preserve">Ugovor o poslovnoj suradnji </t>
  </si>
  <si>
    <t xml:space="preserve">Ugovor o nabavi usluge osiguranja imovine, osoba, odgovornosti iz djelatnosti, obvezno osiguranje od automobilske odgovornosti i kasko osiguranje vozila </t>
  </si>
  <si>
    <t>Praonica rublja Križevci, F.Tuđmana 20, Križevci, OIB:27432171653</t>
  </si>
  <si>
    <t xml:space="preserve">Ugovor o nabavi usluge odvoza i zbrinjavanja medicinskog otpada </t>
  </si>
  <si>
    <t xml:space="preserve">09130000-3 </t>
  </si>
  <si>
    <t>IZNOS S PDV-om</t>
  </si>
  <si>
    <t>Ugovor o nabavi lijekova</t>
  </si>
  <si>
    <t xml:space="preserve">Ugovor o godišnjoj nabavi i isporuci potrošnog medicinskog materijala </t>
  </si>
  <si>
    <t xml:space="preserve">Ugovor o uslugama pranja i glačanja rublja, zaštitne odjeće i medicinskih torbi </t>
  </si>
  <si>
    <t>CLEAN, obrt za čišćenje, trg E.Kumičića 14, Koprivnica, OIB:55526897003</t>
  </si>
  <si>
    <t xml:space="preserve">Opća bolnica "Dr.T.Bardek" Koprivnica, Željka Selingera 1, Koprivnica, OIB:44899993850 </t>
  </si>
  <si>
    <t xml:space="preserve">Ugovor o međusobnim pravima i obvezama </t>
  </si>
  <si>
    <t>Dom zdravlja Zagrebačke županije, Lj.Gaja 37, Samobor, OIB:67021010361</t>
  </si>
  <si>
    <t>Kovačić Radičević Medical Center d.o.o. za zdravstvenu djelatnost, Varaždinska cesta 23B, Koprivnica, OIB:18726968854</t>
  </si>
  <si>
    <t>01.03.2023.</t>
  </si>
  <si>
    <t>01.03.2023.-29.02.2024.</t>
  </si>
  <si>
    <t>25.04.2023.</t>
  </si>
  <si>
    <t xml:space="preserve">Ugovor o nabavi poštanskih usluga </t>
  </si>
  <si>
    <t xml:space="preserve">Ugovor </t>
  </si>
  <si>
    <t>HP-Hrvatska pošta d.d., Jurišićeva ulica 13, Zagreb, OIB:87311810356</t>
  </si>
  <si>
    <t>03.05.2023.</t>
  </si>
  <si>
    <t>12.05.2023.-11.05.2024.</t>
  </si>
  <si>
    <t>Sveučilište Sjever, Trg dr. Žarka Dolinara 1, Koprivnica, OIB 59624928052</t>
  </si>
  <si>
    <t>04.01.2023.</t>
  </si>
  <si>
    <t xml:space="preserve">Neodređeno vrijeme </t>
  </si>
  <si>
    <t>Zavod za hitnu medicinu Zagrebačke županije, Matice hrvatske 5, V.Gorica, OIB: 15480122218</t>
  </si>
  <si>
    <t>01.05.2023.-30.04.2024.</t>
  </si>
  <si>
    <t>Ugovor za nabavu usluga i materijala za tekuće i investicijsko održavanje vozila hitne medicinske pomoći i sanitetskog prijevoza koja nisu pod garancijom proizvođača</t>
  </si>
  <si>
    <t>Ugovor za nabavu usluga i materijala za tekuće i investicijsko održavanje vozila hitne medicinske pomoći i sanitetskog prijevoza koja su pod garancijom proizvođača</t>
  </si>
  <si>
    <t>Zavod za hitnu medicinu Varaždinske županije, Franje Galinca 4, 42000 Varaždin, OIB: 01394815148</t>
  </si>
  <si>
    <t>03.07.2023 - 02.07.2024.</t>
  </si>
  <si>
    <t>Zavod za hitnu medicinu Šibensko-kninske županije, Narodnog preporoda 1, 22000 Šibenik, OIB: 74580523423</t>
  </si>
  <si>
    <t>01.07.2023. - 30.06.2024.</t>
  </si>
  <si>
    <t>01.07.2023.</t>
  </si>
  <si>
    <t>Ugovor o opskrbi plinom</t>
  </si>
  <si>
    <t>MEĐIMURJE-PLIN d.o.o. Čakovec, Obrtnička 4, OIB 29035933600</t>
  </si>
  <si>
    <t>OKTAL PHARMA D.O.O., Utinjska 40, 10020 Zagreb, OIB: 30750621355</t>
  </si>
  <si>
    <t>03. siječnja 2024.</t>
  </si>
  <si>
    <t>01.01.2024.-31.12.2024.</t>
  </si>
  <si>
    <t>12.325,03 eura</t>
  </si>
  <si>
    <t>616,25 eura</t>
  </si>
  <si>
    <t>8.150,05 eura</t>
  </si>
  <si>
    <t>1.691,21 euro</t>
  </si>
  <si>
    <t>01. prosinca 2023.</t>
  </si>
  <si>
    <t>22.920,45 eura</t>
  </si>
  <si>
    <t>0,00 eura</t>
  </si>
  <si>
    <t>8.958,84 eura</t>
  </si>
  <si>
    <t>2.239,71 eura</t>
  </si>
  <si>
    <t>15.435,00 eura</t>
  </si>
  <si>
    <t xml:space="preserve">3.858,75 eura </t>
  </si>
  <si>
    <t>04. prosinca 2023.</t>
  </si>
  <si>
    <t>6.896,00 eura</t>
  </si>
  <si>
    <t>1.724,00 eura</t>
  </si>
  <si>
    <t>6.743,34 eura</t>
  </si>
  <si>
    <t>1.685,84 eura</t>
  </si>
  <si>
    <t>REGISTAR SKLOPLJENIH UGOVORA ZA 2024. GODINU</t>
  </si>
  <si>
    <t>13. prosinca 2023.</t>
  </si>
  <si>
    <t>240,00 eura mjesečno</t>
  </si>
  <si>
    <t>60,00 eura mjesečno</t>
  </si>
  <si>
    <t>300,00 eura mjesečno</t>
  </si>
  <si>
    <t>01.04.2023 - 31.03.2024.                     neodređeno od 01.04.2024.</t>
  </si>
  <si>
    <t>01.02.2024.-31.01.2025.</t>
  </si>
  <si>
    <t>Nastavni zavod za hitnu medicinu grada Zagreba, Heinzelova 88, 10000 Zagreb, OIB: 44879111575</t>
  </si>
  <si>
    <t>19.02.2024.</t>
  </si>
  <si>
    <t>01.12.2023.</t>
  </si>
  <si>
    <t>26.01.2024.</t>
  </si>
  <si>
    <t>11.12.2023.</t>
  </si>
  <si>
    <r>
      <t xml:space="preserve">Poliklinika Vaš Pregled Zagreb, </t>
    </r>
    <r>
      <rPr>
        <sz val="11"/>
        <color rgb="FF000000"/>
        <rFont val="Calibri"/>
        <family val="2"/>
        <charset val="238"/>
        <scheme val="minor"/>
      </rPr>
      <t>Trpinjska ulica 5a, 10000, Zagreb</t>
    </r>
    <r>
      <rPr>
        <sz val="11"/>
        <color theme="1"/>
        <rFont val="Calibri"/>
        <family val="2"/>
        <charset val="238"/>
        <scheme val="minor"/>
      </rPr>
      <t xml:space="preserve">, OIB: </t>
    </r>
    <r>
      <rPr>
        <sz val="11"/>
        <color rgb="FF000000"/>
        <rFont val="Calibri"/>
        <family val="2"/>
        <charset val="238"/>
        <scheme val="minor"/>
      </rPr>
      <t>83321839235</t>
    </r>
  </si>
  <si>
    <t xml:space="preserve">10. 01. 2024. </t>
  </si>
  <si>
    <t>10.01.2024. - 09.01.2025.</t>
  </si>
  <si>
    <r>
      <t xml:space="preserve">Zavod za hitnu medicinu Bjelovarsko-bilogorske županije, </t>
    </r>
    <r>
      <rPr>
        <sz val="11"/>
        <color rgb="FF000000"/>
        <rFont val="Calibri"/>
        <family val="2"/>
        <charset val="238"/>
        <scheme val="minor"/>
      </rPr>
      <t xml:space="preserve">Bana Josipa Jelačića 13c, 43000 Bjelovar, </t>
    </r>
    <r>
      <rPr>
        <sz val="11"/>
        <color theme="1"/>
        <rFont val="Calibri"/>
        <family val="2"/>
        <charset val="238"/>
        <scheme val="minor"/>
      </rPr>
      <t xml:space="preserve">OIB: </t>
    </r>
    <r>
      <rPr>
        <sz val="11"/>
        <color rgb="FF333333"/>
        <rFont val="Calibri"/>
        <family val="2"/>
        <charset val="238"/>
        <scheme val="minor"/>
      </rPr>
      <t>09014802211</t>
    </r>
  </si>
  <si>
    <t xml:space="preserve">04. 01. 2024. </t>
  </si>
  <si>
    <t>01.01.2024. - 31.12.2024.</t>
  </si>
  <si>
    <t>01.11.2023.-31.10.2024.</t>
  </si>
  <si>
    <t>Optimar Adria d.o.o., Martinkovac 112, 51000 Rijeka, OIB: 578025</t>
  </si>
  <si>
    <t>30.10.2023.</t>
  </si>
  <si>
    <t>Ugovor o pružanju usluga praćenja vozila putem GPS sustava  "eHitna" za 2024. godinu</t>
  </si>
  <si>
    <t>RINELS d.o.o. Rijeka, Grabovac 4, OIB: 06087947132</t>
  </si>
  <si>
    <t>01.02.2024.</t>
  </si>
  <si>
    <t>01.3.2024 - 28.02.2025.</t>
  </si>
  <si>
    <t>19.12.2023.</t>
  </si>
  <si>
    <t>JN-MV-02-2023</t>
  </si>
  <si>
    <t>JN-MV-03-2023</t>
  </si>
  <si>
    <t>02.01.2024.</t>
  </si>
  <si>
    <t>30.04.2022.-29.04.2023.</t>
  </si>
  <si>
    <t>0 eura</t>
  </si>
  <si>
    <t>26.365,41 eura</t>
  </si>
  <si>
    <t>01.02.2024. - 31.01.2025.</t>
  </si>
  <si>
    <t xml:space="preserve">Ugovor o održavanju računalnog programa Proračunsko računovodstvo u okviru Riznice Koprivničko-križevačke županije </t>
  </si>
  <si>
    <t>Zavod za informatiku Osijek, Stjepana Radića 4, Osijek, OIB:43413546068</t>
  </si>
  <si>
    <t>13.12.2023.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</si>
  <si>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</si>
  <si>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</si>
  <si>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</si>
  <si>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</si>
  <si>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</si>
  <si>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</si>
  <si>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</si>
  <si>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</si>
  <si>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</si>
  <si>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</si>
  <si>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</si>
  <si>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</si>
  <si>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</si>
  <si>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</si>
  <si>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27. travnja 2023.</t>
  </si>
  <si>
    <t>REGISTAR SKLOPLJENIH UGOVORA  O JAVNOJ NABAVI ZA 2024. GODINU</t>
  </si>
  <si>
    <t>Ugovor o kupoprodaji robe</t>
  </si>
  <si>
    <t>Narodne novine d.d., Savski gaj XIII.6, Zagreb, OIB: 64546066176</t>
  </si>
  <si>
    <t>17.</t>
  </si>
  <si>
    <t>27.02.2024.</t>
  </si>
  <si>
    <t>27.02.2024.-26.02.2025.</t>
  </si>
  <si>
    <t>JN-MV-01-2024</t>
  </si>
  <si>
    <t>CIB COMMERCE d.o.o., Sv.Ivan 1, Buzet, OIB:92337630965</t>
  </si>
  <si>
    <t>Nabava 2 (dva) vozila za sanitetski prijevoz</t>
  </si>
  <si>
    <t>34114121-3</t>
  </si>
  <si>
    <t>15.03.2024.</t>
  </si>
  <si>
    <t>90 dana od sklapanja ugovora</t>
  </si>
  <si>
    <t>Preostalo s PDV-om</t>
  </si>
  <si>
    <t>Izvršeno do 31.03.2024. S PDV-OM SA ŠTETAMA</t>
  </si>
  <si>
    <t>27.04.2023.</t>
  </si>
  <si>
    <t xml:space="preserve">REGISTAR SKLOPLJENIH UGOVORA ZA 2024. GODINU - JEDNOSTAVNA NABAVA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</si>
</sst>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1];[Red]\-#,##0.00\ [$€-1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0" fillId="6" borderId="0" xfId="0" applyFill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6" borderId="0" xfId="0" applyFont="1" applyFill="1"/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164" fontId="0" fillId="0" borderId="15" xfId="0" applyNumberForma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8" fillId="6" borderId="0" xfId="0" applyFont="1" applyFill="1"/>
    <xf numFmtId="165" fontId="8" fillId="0" borderId="0" xfId="0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horizontal="center" vertical="center"/>
    </xf>
    <xf numFmtId="4" fontId="17" fillId="6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0" fillId="6" borderId="15" xfId="0" applyNumberFormat="1" applyFill="1" applyBorder="1" applyAlignment="1">
      <alignment horizontal="center" vertical="center"/>
    </xf>
    <xf numFmtId="165" fontId="8" fillId="6" borderId="2" xfId="0" applyNumberFormat="1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workbookViewId="0">
      <selection activeCell="J16" sqref="J16"/>
    </sheetView>
  </sheetViews>
  <sheetFormatPr defaultRowHeight="15" x14ac:dyDescent="0.25"/>
  <cols>
    <col min="1" max="1" width="6" customWidth="1"/>
    <col min="2" max="2" width="31.42578125" customWidth="1"/>
    <col min="3" max="3" width="32.7109375" customWidth="1"/>
    <col min="4" max="4" width="19.140625" customWidth="1"/>
    <col min="5" max="5" width="22.85546875" customWidth="1"/>
    <col min="6" max="6" width="16.85546875" customWidth="1"/>
    <col min="7" max="7" width="16.42578125" customWidth="1"/>
    <col min="8" max="8" width="16.28515625" customWidth="1"/>
    <col min="9" max="9" width="17.85546875" customWidth="1"/>
    <col min="10" max="10" width="18.7109375" customWidth="1"/>
  </cols>
  <sheetData>
    <row r="1" spans="1:10" ht="18.75" customHeight="1" x14ac:dyDescent="0.25">
      <c r="A1" s="82" t="s">
        <v>0</v>
      </c>
      <c r="B1" s="108"/>
      <c r="C1" s="108"/>
      <c r="D1" s="108"/>
      <c r="E1" s="108"/>
      <c r="F1" s="108"/>
      <c r="G1" s="108"/>
      <c r="H1" s="108"/>
    </row>
    <row r="2" spans="1:10" ht="18.75" customHeight="1" x14ac:dyDescent="0.25">
      <c r="A2" s="82" t="s">
        <v>1</v>
      </c>
      <c r="B2" s="108"/>
      <c r="C2" s="108"/>
      <c r="D2" s="108"/>
      <c r="E2" s="108"/>
      <c r="F2" s="108"/>
      <c r="G2" s="108"/>
      <c r="H2" s="108"/>
    </row>
    <row r="3" spans="1:10" ht="15.75" customHeight="1" x14ac:dyDescent="0.3">
      <c r="A3" s="86" t="s">
        <v>2</v>
      </c>
      <c r="B3" s="107"/>
      <c r="C3" s="107"/>
      <c r="D3" s="107"/>
      <c r="E3" s="107"/>
      <c r="F3" s="107"/>
      <c r="G3" s="107"/>
      <c r="H3" s="107"/>
    </row>
    <row r="4" spans="1:10" x14ac:dyDescent="0.25">
      <c r="A4" s="4"/>
      <c r="B4" s="5"/>
      <c r="C4" s="6"/>
      <c r="D4" s="65"/>
      <c r="E4" s="65"/>
      <c r="F4" s="65"/>
      <c r="G4" s="65"/>
      <c r="H4" s="66"/>
    </row>
    <row r="5" spans="1:10" ht="45" customHeight="1" x14ac:dyDescent="0.25">
      <c r="A5" s="84" t="s">
        <v>156</v>
      </c>
      <c r="B5" s="85"/>
      <c r="C5" s="85"/>
      <c r="D5" s="85"/>
      <c r="E5" s="85"/>
      <c r="F5" s="85"/>
      <c r="G5" s="85"/>
      <c r="H5" s="85"/>
    </row>
    <row r="6" spans="1:10" x14ac:dyDescent="0.25">
      <c r="A6" s="7"/>
      <c r="C6" s="67"/>
      <c r="D6" s="65"/>
      <c r="E6" s="65"/>
      <c r="F6" s="65"/>
      <c r="G6" s="65"/>
      <c r="H6" s="66"/>
    </row>
    <row r="7" spans="1:10" ht="30" x14ac:dyDescent="0.25">
      <c r="A7" s="8" t="s">
        <v>3</v>
      </c>
      <c r="B7" s="1" t="s">
        <v>4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76" t="s">
        <v>40</v>
      </c>
    </row>
    <row r="8" spans="1:10" ht="80.25" customHeight="1" x14ac:dyDescent="0.25">
      <c r="A8" s="15" t="s">
        <v>11</v>
      </c>
      <c r="B8" s="16" t="s">
        <v>36</v>
      </c>
      <c r="C8" s="16" t="s">
        <v>31</v>
      </c>
      <c r="D8" s="15" t="s">
        <v>140</v>
      </c>
      <c r="E8" s="16" t="s">
        <v>119</v>
      </c>
      <c r="F8" s="56" t="s">
        <v>121</v>
      </c>
      <c r="G8" s="57" t="s">
        <v>120</v>
      </c>
      <c r="H8" s="110">
        <v>26365.41</v>
      </c>
    </row>
    <row r="9" spans="1:10" ht="45" x14ac:dyDescent="0.25">
      <c r="A9" s="15" t="s">
        <v>16</v>
      </c>
      <c r="B9" s="17" t="s">
        <v>38</v>
      </c>
      <c r="C9" s="16" t="s">
        <v>20</v>
      </c>
      <c r="D9" s="45" t="s">
        <v>78</v>
      </c>
      <c r="E9" s="46" t="s">
        <v>73</v>
      </c>
      <c r="F9" s="45" t="s">
        <v>86</v>
      </c>
      <c r="G9" s="45" t="s">
        <v>87</v>
      </c>
      <c r="H9" s="111">
        <v>8620</v>
      </c>
    </row>
    <row r="10" spans="1:10" ht="35.25" customHeight="1" x14ac:dyDescent="0.25">
      <c r="A10" s="88" t="s">
        <v>126</v>
      </c>
      <c r="B10" s="17" t="s">
        <v>17</v>
      </c>
      <c r="C10" s="114" t="s">
        <v>18</v>
      </c>
      <c r="D10" s="87" t="s">
        <v>78</v>
      </c>
      <c r="E10" s="88" t="s">
        <v>73</v>
      </c>
      <c r="F10" s="87" t="s">
        <v>81</v>
      </c>
      <c r="G10" s="87" t="s">
        <v>82</v>
      </c>
      <c r="H10" s="112">
        <v>11198.55</v>
      </c>
    </row>
    <row r="11" spans="1:10" ht="38.25" customHeight="1" x14ac:dyDescent="0.25">
      <c r="A11" s="88"/>
      <c r="B11" s="17" t="s">
        <v>19</v>
      </c>
      <c r="C11" s="114"/>
      <c r="D11" s="87"/>
      <c r="E11" s="88"/>
      <c r="F11" s="87"/>
      <c r="G11" s="87"/>
      <c r="H11" s="112"/>
    </row>
    <row r="12" spans="1:10" s="25" customFormat="1" ht="48.75" customHeight="1" x14ac:dyDescent="0.25">
      <c r="A12" s="15" t="s">
        <v>127</v>
      </c>
      <c r="B12" s="47" t="s">
        <v>25</v>
      </c>
      <c r="C12" s="16" t="s">
        <v>44</v>
      </c>
      <c r="D12" s="45" t="s">
        <v>78</v>
      </c>
      <c r="E12" s="15" t="s">
        <v>73</v>
      </c>
      <c r="F12" s="45" t="s">
        <v>79</v>
      </c>
      <c r="G12" s="45" t="s">
        <v>80</v>
      </c>
      <c r="H12" s="111">
        <v>22920.45</v>
      </c>
    </row>
    <row r="13" spans="1:10" ht="54.75" customHeight="1" x14ac:dyDescent="0.25">
      <c r="A13" s="15" t="s">
        <v>128</v>
      </c>
      <c r="B13" s="17" t="s">
        <v>43</v>
      </c>
      <c r="C13" s="17" t="s">
        <v>37</v>
      </c>
      <c r="D13" s="45" t="s">
        <v>85</v>
      </c>
      <c r="E13" s="15" t="s">
        <v>73</v>
      </c>
      <c r="F13" s="45" t="s">
        <v>83</v>
      </c>
      <c r="G13" s="45" t="s">
        <v>84</v>
      </c>
      <c r="H13" s="111">
        <v>19293.75</v>
      </c>
    </row>
    <row r="14" spans="1:10" s="25" customFormat="1" ht="60.75" customHeight="1" x14ac:dyDescent="0.25">
      <c r="A14" s="15" t="s">
        <v>129</v>
      </c>
      <c r="B14" s="17" t="s">
        <v>12</v>
      </c>
      <c r="C14" s="16" t="s">
        <v>13</v>
      </c>
      <c r="D14" s="45" t="s">
        <v>91</v>
      </c>
      <c r="E14" s="15" t="s">
        <v>73</v>
      </c>
      <c r="F14" s="48" t="s">
        <v>92</v>
      </c>
      <c r="G14" s="48" t="s">
        <v>93</v>
      </c>
      <c r="H14" s="113" t="s">
        <v>94</v>
      </c>
      <c r="J14" s="25" t="s">
        <v>30</v>
      </c>
    </row>
    <row r="15" spans="1:10" s="14" customFormat="1" ht="42.75" customHeight="1" x14ac:dyDescent="0.25">
      <c r="A15" s="15" t="s">
        <v>130</v>
      </c>
      <c r="B15" s="47" t="s">
        <v>21</v>
      </c>
      <c r="C15" s="16" t="s">
        <v>22</v>
      </c>
      <c r="D15" s="45" t="s">
        <v>72</v>
      </c>
      <c r="E15" s="46" t="s">
        <v>73</v>
      </c>
      <c r="F15" s="45" t="s">
        <v>88</v>
      </c>
      <c r="G15" s="45" t="s">
        <v>89</v>
      </c>
      <c r="H15" s="111">
        <v>8429.18</v>
      </c>
    </row>
    <row r="16" spans="1:10" s="25" customFormat="1" ht="45" customHeight="1" x14ac:dyDescent="0.25">
      <c r="A16" s="15" t="s">
        <v>131</v>
      </c>
      <c r="B16" s="17" t="s">
        <v>41</v>
      </c>
      <c r="C16" s="62" t="s">
        <v>71</v>
      </c>
      <c r="D16" s="45" t="s">
        <v>72</v>
      </c>
      <c r="E16" s="15" t="s">
        <v>73</v>
      </c>
      <c r="F16" s="45" t="s">
        <v>74</v>
      </c>
      <c r="G16" s="45" t="s">
        <v>75</v>
      </c>
      <c r="H16" s="111">
        <v>12941.28</v>
      </c>
    </row>
    <row r="17" spans="1:8" s="25" customFormat="1" ht="56.25" customHeight="1" x14ac:dyDescent="0.25">
      <c r="A17" s="15" t="s">
        <v>132</v>
      </c>
      <c r="B17" s="17" t="s">
        <v>42</v>
      </c>
      <c r="C17" s="16" t="s">
        <v>24</v>
      </c>
      <c r="D17" s="45" t="s">
        <v>72</v>
      </c>
      <c r="E17" s="15" t="s">
        <v>73</v>
      </c>
      <c r="F17" s="45" t="s">
        <v>76</v>
      </c>
      <c r="G17" s="45" t="s">
        <v>77</v>
      </c>
      <c r="H17" s="111">
        <v>27895.919999999998</v>
      </c>
    </row>
    <row r="18" spans="1:8" ht="78" customHeight="1" x14ac:dyDescent="0.25">
      <c r="A18" s="15" t="s">
        <v>133</v>
      </c>
      <c r="B18" s="47" t="s">
        <v>36</v>
      </c>
      <c r="C18" s="16" t="s">
        <v>31</v>
      </c>
      <c r="D18" s="15" t="s">
        <v>155</v>
      </c>
      <c r="E18" s="16" t="s">
        <v>119</v>
      </c>
      <c r="F18" s="79">
        <v>25827.95</v>
      </c>
      <c r="G18" s="80">
        <v>0</v>
      </c>
      <c r="H18" s="109">
        <v>25827.95</v>
      </c>
    </row>
    <row r="19" spans="1:8" ht="40.5" customHeight="1" x14ac:dyDescent="0.25"/>
  </sheetData>
  <mergeCells count="11">
    <mergeCell ref="A1:H1"/>
    <mergeCell ref="A2:H2"/>
    <mergeCell ref="A5:H5"/>
    <mergeCell ref="A3:H3"/>
    <mergeCell ref="C10:C11"/>
    <mergeCell ref="A10:A11"/>
    <mergeCell ref="D10:D11"/>
    <mergeCell ref="E10:E11"/>
    <mergeCell ref="F10:F11"/>
    <mergeCell ref="G10:G11"/>
    <mergeCell ref="H10:H11"/>
  </mergeCells>
  <phoneticPr fontId="15" type="noConversion"/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80A7-63C8-4228-AA89-2E35110F0858}">
  <dimension ref="A1:S25"/>
  <sheetViews>
    <sheetView topLeftCell="A13" workbookViewId="0">
      <selection activeCell="D24" sqref="D24"/>
    </sheetView>
  </sheetViews>
  <sheetFormatPr defaultRowHeight="15" x14ac:dyDescent="0.25"/>
  <cols>
    <col min="1" max="1" width="6" style="22" customWidth="1"/>
    <col min="2" max="2" width="43" style="22" customWidth="1"/>
    <col min="3" max="3" width="13" style="22" customWidth="1"/>
    <col min="4" max="4" width="43.28515625" style="22" customWidth="1"/>
    <col min="5" max="5" width="13.42578125" style="22" customWidth="1"/>
    <col min="6" max="6" width="28.7109375" style="22" customWidth="1"/>
    <col min="7" max="16384" width="9.140625" style="22"/>
  </cols>
  <sheetData>
    <row r="1" spans="1:17" ht="18.75" x14ac:dyDescent="0.25">
      <c r="A1" s="89" t="s">
        <v>0</v>
      </c>
      <c r="B1" s="90"/>
      <c r="C1" s="90"/>
      <c r="D1" s="90"/>
      <c r="E1" s="90"/>
      <c r="F1" s="90"/>
    </row>
    <row r="2" spans="1:17" ht="18.75" x14ac:dyDescent="0.25">
      <c r="A2" s="82" t="s">
        <v>1</v>
      </c>
      <c r="B2" s="83"/>
      <c r="C2" s="83"/>
      <c r="D2" s="83"/>
      <c r="E2" s="83"/>
      <c r="F2" s="83"/>
    </row>
    <row r="3" spans="1:17" ht="15.75" customHeight="1" x14ac:dyDescent="0.3">
      <c r="A3" s="91" t="s">
        <v>2</v>
      </c>
      <c r="B3" s="92"/>
      <c r="C3" s="92"/>
      <c r="D3" s="92"/>
      <c r="E3" s="92"/>
      <c r="F3" s="92"/>
    </row>
    <row r="4" spans="1:17" x14ac:dyDescent="0.25">
      <c r="A4" s="4"/>
      <c r="B4" s="5"/>
      <c r="C4" s="6"/>
      <c r="D4" s="6"/>
      <c r="E4" s="27"/>
      <c r="F4" s="27"/>
    </row>
    <row r="5" spans="1:17" ht="45" customHeight="1" x14ac:dyDescent="0.25">
      <c r="A5" s="84" t="s">
        <v>90</v>
      </c>
      <c r="B5" s="85"/>
      <c r="C5" s="85"/>
      <c r="D5" s="85"/>
      <c r="E5" s="85"/>
      <c r="F5" s="85"/>
    </row>
    <row r="6" spans="1:17" x14ac:dyDescent="0.25">
      <c r="A6" s="28"/>
      <c r="B6" s="23"/>
      <c r="C6" s="24"/>
      <c r="D6" s="26"/>
      <c r="E6" s="24"/>
      <c r="F6" s="24"/>
    </row>
    <row r="7" spans="1:17" ht="45" x14ac:dyDescent="0.25">
      <c r="A7" s="18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17" s="29" customFormat="1" ht="48" customHeight="1" x14ac:dyDescent="0.25">
      <c r="A8" s="64" t="s">
        <v>11</v>
      </c>
      <c r="B8" s="42" t="s">
        <v>32</v>
      </c>
      <c r="C8" s="37" t="s">
        <v>29</v>
      </c>
      <c r="D8" s="43" t="s">
        <v>57</v>
      </c>
      <c r="E8" s="41" t="s">
        <v>58</v>
      </c>
      <c r="F8" s="41" t="s">
        <v>59</v>
      </c>
    </row>
    <row r="9" spans="1:17" s="29" customFormat="1" ht="48" customHeight="1" x14ac:dyDescent="0.25">
      <c r="A9" s="64" t="s">
        <v>16</v>
      </c>
      <c r="B9" s="39" t="s">
        <v>46</v>
      </c>
      <c r="C9" s="37" t="s">
        <v>29</v>
      </c>
      <c r="D9" s="40" t="s">
        <v>48</v>
      </c>
      <c r="E9" s="60" t="s">
        <v>49</v>
      </c>
      <c r="F9" s="41" t="s">
        <v>50</v>
      </c>
    </row>
    <row r="10" spans="1:17" ht="49.5" customHeight="1" x14ac:dyDescent="0.25">
      <c r="A10" s="64" t="s">
        <v>126</v>
      </c>
      <c r="B10" s="39" t="s">
        <v>46</v>
      </c>
      <c r="C10" s="37" t="s">
        <v>29</v>
      </c>
      <c r="D10" s="34" t="s">
        <v>60</v>
      </c>
      <c r="E10" s="37" t="s">
        <v>51</v>
      </c>
      <c r="F10" s="37" t="s">
        <v>61</v>
      </c>
    </row>
    <row r="11" spans="1:17" s="29" customFormat="1" ht="48" customHeight="1" x14ac:dyDescent="0.25">
      <c r="A11" s="64" t="s">
        <v>127</v>
      </c>
      <c r="B11" s="39" t="s">
        <v>46</v>
      </c>
      <c r="C11" s="37" t="s">
        <v>29</v>
      </c>
      <c r="D11" s="38" t="s">
        <v>45</v>
      </c>
      <c r="E11" s="41" t="s">
        <v>55</v>
      </c>
      <c r="F11" s="41" t="s">
        <v>56</v>
      </c>
      <c r="Q11" s="53" t="s">
        <v>30</v>
      </c>
    </row>
    <row r="12" spans="1:17" ht="43.5" customHeight="1" x14ac:dyDescent="0.25">
      <c r="A12" s="64" t="s">
        <v>128</v>
      </c>
      <c r="B12" s="39" t="s">
        <v>46</v>
      </c>
      <c r="C12" s="37" t="s">
        <v>29</v>
      </c>
      <c r="D12" s="35" t="s">
        <v>66</v>
      </c>
      <c r="E12" s="37" t="s">
        <v>68</v>
      </c>
      <c r="F12" s="37" t="s">
        <v>67</v>
      </c>
    </row>
    <row r="13" spans="1:17" ht="43.5" customHeight="1" x14ac:dyDescent="0.25">
      <c r="A13" s="64" t="s">
        <v>129</v>
      </c>
      <c r="B13" s="39" t="s">
        <v>46</v>
      </c>
      <c r="C13" s="37" t="s">
        <v>29</v>
      </c>
      <c r="D13" s="35" t="s">
        <v>64</v>
      </c>
      <c r="E13" s="36">
        <v>45110</v>
      </c>
      <c r="F13" s="36" t="s">
        <v>65</v>
      </c>
    </row>
    <row r="14" spans="1:17" ht="36" customHeight="1" x14ac:dyDescent="0.25">
      <c r="A14" s="64" t="s">
        <v>130</v>
      </c>
      <c r="B14" s="42" t="s">
        <v>35</v>
      </c>
      <c r="C14" s="37" t="s">
        <v>29</v>
      </c>
      <c r="D14" s="51" t="s">
        <v>109</v>
      </c>
      <c r="E14" s="45" t="s">
        <v>110</v>
      </c>
      <c r="F14" s="24" t="s">
        <v>108</v>
      </c>
    </row>
    <row r="15" spans="1:17" s="29" customFormat="1" ht="42" customHeight="1" x14ac:dyDescent="0.25">
      <c r="A15" s="64" t="s">
        <v>131</v>
      </c>
      <c r="B15" s="39" t="s">
        <v>46</v>
      </c>
      <c r="C15" s="37" t="s">
        <v>29</v>
      </c>
      <c r="D15" s="40" t="s">
        <v>47</v>
      </c>
      <c r="E15" s="49" t="s">
        <v>99</v>
      </c>
      <c r="F15" s="13" t="s">
        <v>95</v>
      </c>
    </row>
    <row r="16" spans="1:17" s="29" customFormat="1" ht="42" customHeight="1" x14ac:dyDescent="0.25">
      <c r="A16" s="64" t="s">
        <v>132</v>
      </c>
      <c r="B16" s="39" t="s">
        <v>52</v>
      </c>
      <c r="C16" s="37" t="s">
        <v>53</v>
      </c>
      <c r="D16" s="40" t="s">
        <v>54</v>
      </c>
      <c r="E16" s="50">
        <v>45271</v>
      </c>
      <c r="F16" s="15" t="s">
        <v>73</v>
      </c>
    </row>
    <row r="17" spans="1:19" s="29" customFormat="1" ht="43.5" customHeight="1" x14ac:dyDescent="0.25">
      <c r="A17" s="64" t="s">
        <v>133</v>
      </c>
      <c r="B17" s="59" t="s">
        <v>123</v>
      </c>
      <c r="C17" s="58" t="s">
        <v>29</v>
      </c>
      <c r="D17" s="69" t="s">
        <v>124</v>
      </c>
      <c r="E17" s="60" t="s">
        <v>125</v>
      </c>
      <c r="F17" s="15" t="s">
        <v>73</v>
      </c>
      <c r="I17" s="61" t="s">
        <v>30</v>
      </c>
    </row>
    <row r="18" spans="1:19" ht="40.5" customHeight="1" x14ac:dyDescent="0.25">
      <c r="A18" s="64" t="s">
        <v>134</v>
      </c>
      <c r="B18" s="37" t="s">
        <v>69</v>
      </c>
      <c r="C18" s="37" t="s">
        <v>29</v>
      </c>
      <c r="D18" s="34" t="s">
        <v>70</v>
      </c>
      <c r="E18" s="45" t="s">
        <v>101</v>
      </c>
      <c r="F18" s="15" t="s">
        <v>73</v>
      </c>
    </row>
    <row r="19" spans="1:19" ht="45" x14ac:dyDescent="0.25">
      <c r="A19" s="64" t="s">
        <v>135</v>
      </c>
      <c r="B19" s="39" t="s">
        <v>46</v>
      </c>
      <c r="C19" s="37" t="s">
        <v>29</v>
      </c>
      <c r="D19" s="51" t="s">
        <v>105</v>
      </c>
      <c r="E19" s="45" t="s">
        <v>106</v>
      </c>
      <c r="F19" s="24" t="s">
        <v>107</v>
      </c>
      <c r="S19" s="63" t="s">
        <v>30</v>
      </c>
    </row>
    <row r="20" spans="1:19" ht="33" customHeight="1" x14ac:dyDescent="0.25">
      <c r="A20" s="64" t="s">
        <v>136</v>
      </c>
      <c r="B20" s="39" t="s">
        <v>46</v>
      </c>
      <c r="C20" s="37" t="s">
        <v>29</v>
      </c>
      <c r="D20" s="51" t="s">
        <v>102</v>
      </c>
      <c r="E20" s="45" t="s">
        <v>103</v>
      </c>
      <c r="F20" s="24" t="s">
        <v>104</v>
      </c>
    </row>
    <row r="21" spans="1:19" ht="45" x14ac:dyDescent="0.25">
      <c r="A21" s="64" t="s">
        <v>137</v>
      </c>
      <c r="B21" s="39" t="s">
        <v>46</v>
      </c>
      <c r="C21" s="37" t="s">
        <v>29</v>
      </c>
      <c r="D21" s="34" t="s">
        <v>33</v>
      </c>
      <c r="E21" s="45" t="s">
        <v>100</v>
      </c>
      <c r="F21" s="37" t="s">
        <v>96</v>
      </c>
      <c r="L21" s="22" t="s">
        <v>30</v>
      </c>
    </row>
    <row r="22" spans="1:19" ht="39.75" customHeight="1" x14ac:dyDescent="0.25">
      <c r="A22" s="64" t="s">
        <v>138</v>
      </c>
      <c r="B22" s="62" t="s">
        <v>111</v>
      </c>
      <c r="C22" s="37" t="s">
        <v>29</v>
      </c>
      <c r="D22" s="52" t="s">
        <v>112</v>
      </c>
      <c r="E22" s="45" t="s">
        <v>113</v>
      </c>
      <c r="F22" s="33" t="s">
        <v>122</v>
      </c>
    </row>
    <row r="23" spans="1:19" ht="49.5" customHeight="1" x14ac:dyDescent="0.25">
      <c r="A23" s="64" t="s">
        <v>139</v>
      </c>
      <c r="B23" s="39" t="s">
        <v>46</v>
      </c>
      <c r="C23" s="37" t="s">
        <v>29</v>
      </c>
      <c r="D23" s="51" t="s">
        <v>97</v>
      </c>
      <c r="E23" s="45" t="s">
        <v>98</v>
      </c>
      <c r="F23" s="45" t="s">
        <v>114</v>
      </c>
    </row>
    <row r="24" spans="1:19" ht="36.75" customHeight="1" x14ac:dyDescent="0.25">
      <c r="A24" s="64" t="s">
        <v>144</v>
      </c>
      <c r="B24" s="24" t="s">
        <v>142</v>
      </c>
      <c r="C24" s="24" t="s">
        <v>29</v>
      </c>
      <c r="D24" s="71" t="s">
        <v>143</v>
      </c>
      <c r="E24" s="70" t="s">
        <v>145</v>
      </c>
      <c r="F24" s="70" t="s">
        <v>146</v>
      </c>
    </row>
    <row r="25" spans="1:19" ht="26.25" customHeight="1" x14ac:dyDescent="0.25"/>
  </sheetData>
  <mergeCells count="4">
    <mergeCell ref="A1:F1"/>
    <mergeCell ref="A2:F2"/>
    <mergeCell ref="A3:F3"/>
    <mergeCell ref="A5:F5"/>
  </mergeCells>
  <phoneticPr fontId="15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FA8B-1AA0-4D8B-8CD6-F76341F18790}">
  <sheetPr>
    <pageSetUpPr fitToPage="1"/>
  </sheetPr>
  <dimension ref="A1:M15"/>
  <sheetViews>
    <sheetView tabSelected="1" workbookViewId="0">
      <selection activeCell="U10" sqref="U10"/>
    </sheetView>
  </sheetViews>
  <sheetFormatPr defaultRowHeight="15" x14ac:dyDescent="0.25"/>
  <cols>
    <col min="1" max="1" width="6" customWidth="1"/>
    <col min="2" max="2" width="17.28515625" customWidth="1"/>
    <col min="3" max="3" width="45.42578125" customWidth="1"/>
    <col min="4" max="4" width="17.42578125" customWidth="1"/>
    <col min="5" max="5" width="14.42578125" customWidth="1"/>
    <col min="6" max="6" width="22.42578125" customWidth="1"/>
    <col min="7" max="7" width="18" customWidth="1"/>
    <col min="8" max="8" width="22.42578125" customWidth="1"/>
    <col min="9" max="9" width="12.85546875" customWidth="1"/>
    <col min="10" max="10" width="13.5703125" customWidth="1"/>
    <col min="11" max="11" width="18.140625" customWidth="1"/>
    <col min="12" max="12" width="25.140625" hidden="1" customWidth="1"/>
    <col min="13" max="13" width="14.85546875" hidden="1" customWidth="1"/>
  </cols>
  <sheetData>
    <row r="1" spans="1:13" ht="25.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3" ht="19.5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3" ht="21" customHeigh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3" x14ac:dyDescent="0.25">
      <c r="A4" s="5"/>
      <c r="B4" s="5"/>
      <c r="C4" s="5"/>
      <c r="D4" s="5"/>
      <c r="E4" s="5"/>
      <c r="F4" s="5"/>
      <c r="H4" s="10"/>
    </row>
    <row r="5" spans="1:13" ht="33.75" customHeight="1" x14ac:dyDescent="0.25">
      <c r="A5" s="103" t="s">
        <v>141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3" x14ac:dyDescent="0.25">
      <c r="F6" s="10"/>
      <c r="H6" s="10"/>
    </row>
    <row r="7" spans="1:13" ht="45" x14ac:dyDescent="0.25">
      <c r="A7" s="11" t="s">
        <v>3</v>
      </c>
      <c r="B7" s="12" t="s">
        <v>14</v>
      </c>
      <c r="C7" s="11" t="s">
        <v>4</v>
      </c>
      <c r="D7" s="11" t="s">
        <v>15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40</v>
      </c>
      <c r="L7" s="12" t="s">
        <v>154</v>
      </c>
      <c r="M7" s="12" t="s">
        <v>153</v>
      </c>
    </row>
    <row r="8" spans="1:13" ht="55.5" customHeight="1" x14ac:dyDescent="0.25">
      <c r="A8" s="19" t="s">
        <v>11</v>
      </c>
      <c r="B8" s="44" t="s">
        <v>116</v>
      </c>
      <c r="C8" s="31" t="s">
        <v>28</v>
      </c>
      <c r="D8" s="20" t="s">
        <v>39</v>
      </c>
      <c r="E8" s="30" t="s">
        <v>34</v>
      </c>
      <c r="F8" s="21" t="s">
        <v>27</v>
      </c>
      <c r="G8" s="19" t="s">
        <v>115</v>
      </c>
      <c r="H8" s="15" t="s">
        <v>73</v>
      </c>
      <c r="I8" s="54">
        <v>149400</v>
      </c>
      <c r="J8" s="32">
        <v>37350</v>
      </c>
      <c r="K8" s="115">
        <v>186750</v>
      </c>
      <c r="L8" s="77">
        <v>31013.37</v>
      </c>
      <c r="M8" s="78">
        <f>K8-L8</f>
        <v>155736.63</v>
      </c>
    </row>
    <row r="9" spans="1:13" ht="75.75" customHeight="1" x14ac:dyDescent="0.25">
      <c r="A9" s="93" t="s">
        <v>16</v>
      </c>
      <c r="B9" s="93" t="s">
        <v>117</v>
      </c>
      <c r="C9" s="9" t="s">
        <v>63</v>
      </c>
      <c r="D9" s="93" t="s">
        <v>23</v>
      </c>
      <c r="E9" s="93" t="s">
        <v>34</v>
      </c>
      <c r="F9" s="105" t="s">
        <v>26</v>
      </c>
      <c r="G9" s="3" t="s">
        <v>118</v>
      </c>
      <c r="H9" s="15" t="s">
        <v>73</v>
      </c>
      <c r="I9" s="55">
        <v>6441.16</v>
      </c>
      <c r="J9" s="55">
        <v>1610.29</v>
      </c>
      <c r="K9" s="116">
        <v>8051.45</v>
      </c>
      <c r="L9" s="77">
        <v>3082.97</v>
      </c>
      <c r="M9" s="78">
        <f t="shared" ref="M9:M11" si="0">K9-L9</f>
        <v>4968.4799999999996</v>
      </c>
    </row>
    <row r="10" spans="1:13" ht="83.25" customHeight="1" x14ac:dyDescent="0.25">
      <c r="A10" s="93"/>
      <c r="B10" s="93"/>
      <c r="C10" s="9" t="s">
        <v>62</v>
      </c>
      <c r="D10" s="93"/>
      <c r="E10" s="93"/>
      <c r="F10" s="106"/>
      <c r="G10" s="3" t="s">
        <v>118</v>
      </c>
      <c r="H10" s="15" t="s">
        <v>73</v>
      </c>
      <c r="I10" s="68">
        <v>46348.88</v>
      </c>
      <c r="J10" s="68">
        <v>11587.22</v>
      </c>
      <c r="K10" s="117">
        <v>57936.1</v>
      </c>
      <c r="L10" s="77">
        <f>37564.12-L9</f>
        <v>34481.15</v>
      </c>
      <c r="M10" s="78">
        <f t="shared" si="0"/>
        <v>23454.949999999997</v>
      </c>
    </row>
    <row r="11" spans="1:13" ht="48" customHeight="1" x14ac:dyDescent="0.25">
      <c r="A11" s="3" t="s">
        <v>126</v>
      </c>
      <c r="B11" s="73" t="s">
        <v>147</v>
      </c>
      <c r="C11" s="72" t="s">
        <v>149</v>
      </c>
      <c r="D11" s="72" t="s">
        <v>150</v>
      </c>
      <c r="E11" s="3" t="s">
        <v>34</v>
      </c>
      <c r="F11" s="74" t="s">
        <v>148</v>
      </c>
      <c r="G11" s="3" t="s">
        <v>151</v>
      </c>
      <c r="H11" s="13" t="s">
        <v>152</v>
      </c>
      <c r="I11" s="75">
        <v>66000</v>
      </c>
      <c r="J11" s="75">
        <v>16500</v>
      </c>
      <c r="K11" s="118">
        <v>82500</v>
      </c>
      <c r="L11" s="3">
        <v>0</v>
      </c>
      <c r="M11" s="78">
        <f t="shared" si="0"/>
        <v>82500</v>
      </c>
    </row>
    <row r="15" spans="1:13" x14ac:dyDescent="0.25">
      <c r="K15" s="81"/>
    </row>
  </sheetData>
  <mergeCells count="9">
    <mergeCell ref="B9:B10"/>
    <mergeCell ref="D9:D10"/>
    <mergeCell ref="E9:E10"/>
    <mergeCell ref="A1:K1"/>
    <mergeCell ref="A2:K2"/>
    <mergeCell ref="A3:K3"/>
    <mergeCell ref="A5:K5"/>
    <mergeCell ref="A9:A10"/>
    <mergeCell ref="F9:F10"/>
  </mergeCells>
  <phoneticPr fontId="15" type="noConversion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Jednostavna nabava</vt:lpstr>
      <vt:lpstr>Ostali ugovori</vt:lpstr>
      <vt:lpstr>Javna nabava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Helena Miklošić</cp:lastModifiedBy>
  <cp:lastPrinted>2024-04-10T07:06:17Z</cp:lastPrinted>
  <dcterms:created xsi:type="dcterms:W3CDTF">2015-06-05T18:17:20Z</dcterms:created>
  <dcterms:modified xsi:type="dcterms:W3CDTF">2026-01-22T07:46:31Z</dcterms:modified>
</cp:coreProperties>
</file>