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3210E0A5-66F1-4151-8989-2795E1BAE2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F19" i="2"/>
  <c r="F10" i="2"/>
  <c r="B18" i="2"/>
  <c r="B10" i="2"/>
</calcChain>
</file>

<file path=xl/sharedStrings.xml><?xml version="1.0" encoding="utf-8"?>
<sst xmlns="http://schemas.openxmlformats.org/spreadsheetml/2006/main" count="202" uniqueCount="110">
  <si>
    <t>RED. BR.</t>
  </si>
  <si>
    <t>PREDMET NABAVE</t>
  </si>
  <si>
    <t>EVIDENCIJSKI BROJ NABAVE</t>
  </si>
  <si>
    <t>PROCIJENJENA VRIJEDNOST NABAVE (BEZ PDV-a)</t>
  </si>
  <si>
    <t>VRSTA POSTUPKA JN</t>
  </si>
  <si>
    <t xml:space="preserve"> UGOVOR O JN /OKVIRNI SPORAZUM</t>
  </si>
  <si>
    <t>PLANIRANO TRAJANJE UGOVORA</t>
  </si>
  <si>
    <t>-</t>
  </si>
  <si>
    <t>UKUPNO</t>
  </si>
  <si>
    <t>ROBE</t>
  </si>
  <si>
    <t>Ugovor</t>
  </si>
  <si>
    <t xml:space="preserve">Ugovor </t>
  </si>
  <si>
    <t>jednostavna nabava</t>
  </si>
  <si>
    <t>CPV</t>
  </si>
  <si>
    <t>OZNAKA DIJELJENJA PREDMETA NA GRUPE</t>
  </si>
  <si>
    <t>NE</t>
  </si>
  <si>
    <t>1 godina</t>
  </si>
  <si>
    <t>_____________________________________________</t>
  </si>
  <si>
    <t>javna nabava</t>
  </si>
  <si>
    <t>DA</t>
  </si>
  <si>
    <t>33690000-3</t>
  </si>
  <si>
    <t>39800000-0</t>
  </si>
  <si>
    <t>72212180-4</t>
  </si>
  <si>
    <t>33140000-3</t>
  </si>
  <si>
    <t>PREDSJEDNICA UPRAVNOG VIJEĆA:</t>
  </si>
  <si>
    <t>39130000-2</t>
  </si>
  <si>
    <t>50800000-3</t>
  </si>
  <si>
    <t xml:space="preserve">Zimske i ljetne auto gume za hitnu medicinsku službu i sanitetski prijevoz </t>
  </si>
  <si>
    <t>50110000-9</t>
  </si>
  <si>
    <t>Ana-Marija Mađerić, mag. oec.</t>
  </si>
  <si>
    <t>Usluge redovitog servisiranja medicinske opreme</t>
  </si>
  <si>
    <t>90524400-0</t>
  </si>
  <si>
    <t>09132000-3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</si>
  <si>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</si>
  <si>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</si>
  <si>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</si>
  <si>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</si>
  <si>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</si>
  <si>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</si>
  <si>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</si>
  <si>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</si>
  <si>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</si>
  <si>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</si>
  <si>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</si>
  <si>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</si>
  <si>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</si>
  <si>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</si>
  <si>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</si>
  <si>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Uredski namještaj </t>
  </si>
  <si>
    <t>Nabava 2 (dva) vozila za sanitetski prijevoz pacijenata</t>
  </si>
  <si>
    <t>34114121-0</t>
  </si>
  <si>
    <t>JN-MV-01-2024</t>
  </si>
  <si>
    <t>Siječanj 2024.</t>
  </si>
  <si>
    <t>Nabava motornog benzina i dizel goriva za vozila hitne medicinske službe i sanitetskog prijevoza za  2025. godinu</t>
  </si>
  <si>
    <t>JN-MV-02-2024</t>
  </si>
  <si>
    <t>Listopad 2024.</t>
  </si>
  <si>
    <t>JN-01-2024</t>
  </si>
  <si>
    <t>Prvi kvartal 2024. godine</t>
  </si>
  <si>
    <t>JN-03-2024</t>
  </si>
  <si>
    <t>JN-02-2024</t>
  </si>
  <si>
    <t>Prvi i treći kvartal 2024. godine</t>
  </si>
  <si>
    <t>Drugi kvartal 2024. godine</t>
  </si>
  <si>
    <t>JN-07-2024</t>
  </si>
  <si>
    <t>Potrošni medicinski materijal za 2025. godinu</t>
  </si>
  <si>
    <t>JN-04-2024</t>
  </si>
  <si>
    <t>JN-05-2024</t>
  </si>
  <si>
    <t>Studeni 2024.</t>
  </si>
  <si>
    <t>Lijekovi za potrebe Zavoda za hitnu medicinu za 2025. godinu</t>
  </si>
  <si>
    <t>JN-06-2024</t>
  </si>
  <si>
    <t xml:space="preserve">Materijal za čišćenje i održavanje za 2025. godinu </t>
  </si>
  <si>
    <t>Usluga odvoza i zbrinjavanja medicinskog otpada za 2025. godinu</t>
  </si>
  <si>
    <t>JN-08-2024</t>
  </si>
  <si>
    <t>Usluge čišćenja za 2025. godinu</t>
  </si>
  <si>
    <t>Usluge pranja za 2025. godinu</t>
  </si>
  <si>
    <t>Licenca informatičkog sustava za praćenje rada hitne medicinske službe i sanitetskog prijevoza za 2025. godinu</t>
  </si>
  <si>
    <t>JN-09-2024</t>
  </si>
  <si>
    <t>JN-10-2024</t>
  </si>
  <si>
    <t>JN-11-2024</t>
  </si>
  <si>
    <t>Usluge i materijal za tekuće i investicijsko održavanje vozila hitne medicinske pomoći i sanitetskog prijevoza za 2025. godinu</t>
  </si>
  <si>
    <t>Službena, radna i zaštitna odjeća i obuća za djelatnike hitne medicinske službe i sanitetskog prijevoza</t>
  </si>
  <si>
    <t>18000000-9</t>
  </si>
  <si>
    <t>98351100-9</t>
  </si>
  <si>
    <t>JN-MV-03-2024</t>
  </si>
  <si>
    <t>Siječanj 2024. godine</t>
  </si>
  <si>
    <t>Izgradnja parkirališta</t>
  </si>
  <si>
    <t>JN-MV-04-2024</t>
  </si>
  <si>
    <t>PLANIRANI POČETAK POSTUPKA (proračunska godina 2024.)</t>
  </si>
  <si>
    <t xml:space="preserve">16. </t>
  </si>
  <si>
    <t xml:space="preserve">17. </t>
  </si>
  <si>
    <t>Nabava 1 (jedno) vozila za sanitetski prijevoz pacijenata</t>
  </si>
  <si>
    <t>Nadogradnja centrale za liniju 194</t>
  </si>
  <si>
    <t xml:space="preserve"> </t>
  </si>
  <si>
    <t>JN-12-2024</t>
  </si>
  <si>
    <t>JN-13-2024</t>
  </si>
  <si>
    <t>JN-14-2024</t>
  </si>
  <si>
    <t>1 (jedno) vozilo za izvanbolničku hitnu medicinsku službu</t>
  </si>
  <si>
    <t xml:space="preserve">18. </t>
  </si>
  <si>
    <t>I. IZMJENE I DOPUNE PLANA NABAVE ZAVODA ZA HITNU MEDICINU KOPRIVNIČKO-KRIŽEVAČKE ŽUPANIJE ZA 2024. GODINU</t>
  </si>
  <si>
    <t>45314100-2</t>
  </si>
  <si>
    <t>6 mjeseci</t>
  </si>
  <si>
    <t xml:space="preserve">19. </t>
  </si>
  <si>
    <t>JN-MV-05-2024</t>
  </si>
  <si>
    <t>KLASA: 024-09/24-01/02</t>
  </si>
  <si>
    <t>Na temelju članka 28., stavka 1. Zakona o javnoj nabavi (NN 120/16 i 114/22) i članka 3., stavka 1.  Pravilnika o planu nabave, registru ugovora, prethodnome savjetovanju i analizi tržišta u javnoj nabavi (NN 101/2017, 144/2020 i 30/2023) na 39. sjednici održanoj 29. veljače 2024. godine Upravno vijeće donosi:</t>
  </si>
  <si>
    <t>U Koprivnici, 29. veljače 2024.</t>
  </si>
  <si>
    <t>URBROJ: 2137-89/24-01/06</t>
  </si>
  <si>
    <t>2 godine</t>
  </si>
  <si>
    <t>JN-15-2024</t>
  </si>
  <si>
    <t xml:space="preserve">20. </t>
  </si>
  <si>
    <t>Usluge mobilne telefonije za 2024. i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</si>
</sst>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&quot; kn&quot;_-;\-* #,##0.00&quot; kn&quot;_-;_-* \-??&quot; kn&quot;_-;_-@_-"/>
    <numFmt numFmtId="165" formatCode="#,##0.00\ [$EUR]"/>
    <numFmt numFmtId="166" formatCode="#,##0.00\ [$EUR];\-#,##0.00\ [$EUR]"/>
    <numFmt numFmtId="167" formatCode="#,##0.00\ [$€-1]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Verdana"/>
      <family val="2"/>
    </font>
    <font>
      <sz val="10"/>
      <color theme="1" tint="0.1499984740745262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33333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3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/>
    <xf numFmtId="0" fontId="7" fillId="0" borderId="0" xfId="0" applyFont="1"/>
    <xf numFmtId="164" fontId="8" fillId="3" borderId="1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8" fontId="0" fillId="0" borderId="0" xfId="0" applyNumberFormat="1"/>
    <xf numFmtId="164" fontId="0" fillId="0" borderId="0" xfId="0" applyNumberFormat="1"/>
    <xf numFmtId="164" fontId="9" fillId="3" borderId="1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right" vertical="center"/>
    </xf>
    <xf numFmtId="8" fontId="9" fillId="3" borderId="1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/>
    <xf numFmtId="0" fontId="10" fillId="5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166" fontId="11" fillId="5" borderId="8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7" fontId="11" fillId="0" borderId="1" xfId="1" applyNumberFormat="1" applyFont="1" applyFill="1" applyBorder="1" applyAlignment="1">
      <alignment horizontal="center" vertical="center"/>
    </xf>
    <xf numFmtId="167" fontId="11" fillId="3" borderId="1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/>
    </xf>
    <xf numFmtId="167" fontId="8" fillId="3" borderId="1" xfId="1" applyNumberFormat="1" applyFont="1" applyFill="1" applyBorder="1" applyAlignment="1">
      <alignment horizontal="center" vertical="center" wrapText="1"/>
    </xf>
    <xf numFmtId="167" fontId="11" fillId="3" borderId="1" xfId="1" applyNumberFormat="1" applyFont="1" applyFill="1" applyBorder="1" applyAlignment="1">
      <alignment horizontal="center" vertical="center" wrapText="1"/>
    </xf>
    <xf numFmtId="167" fontId="11" fillId="3" borderId="10" xfId="1" applyNumberFormat="1" applyFont="1" applyFill="1" applyBorder="1" applyAlignment="1">
      <alignment horizontal="center" vertical="center" wrapText="1"/>
    </xf>
    <xf numFmtId="167" fontId="8" fillId="3" borderId="1" xfId="1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4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3">
    <cellStyle name="Normal 6" xfId="2" xr:uid="{61EE53F9-CFCA-490C-8BB8-4A8C2D20E0AC}"/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zoomScale="115" zoomScaleNormal="115" workbookViewId="0">
      <selection activeCell="N22" sqref="N22"/>
    </sheetView>
  </sheetViews>
  <sheetFormatPr defaultRowHeight="15" x14ac:dyDescent="0.25"/>
  <cols>
    <col min="1" max="1" width="4.28515625" customWidth="1"/>
    <col min="2" max="2" width="26.5703125" customWidth="1"/>
    <col min="3" max="3" width="12.85546875" customWidth="1"/>
    <col min="4" max="4" width="10.140625" customWidth="1"/>
    <col min="5" max="5" width="16.5703125" style="1" customWidth="1"/>
    <col min="6" max="6" width="13.5703125" customWidth="1"/>
    <col min="7" max="7" width="10.85546875" customWidth="1"/>
    <col min="8" max="8" width="11" customWidth="1"/>
    <col min="9" max="9" width="14.28515625" customWidth="1"/>
    <col min="10" max="10" width="10.7109375" customWidth="1"/>
  </cols>
  <sheetData>
    <row r="1" spans="1:10" x14ac:dyDescent="0.25">
      <c r="A1" s="66" t="s">
        <v>103</v>
      </c>
      <c r="B1" s="67"/>
      <c r="C1" s="67"/>
      <c r="D1" s="67"/>
      <c r="E1" s="67"/>
      <c r="F1" s="67"/>
      <c r="G1" s="67"/>
      <c r="H1" s="67"/>
      <c r="I1" s="67"/>
      <c r="J1" s="68"/>
    </row>
    <row r="2" spans="1:10" ht="27.75" customHeight="1" thickBot="1" x14ac:dyDescent="0.3">
      <c r="A2" s="69"/>
      <c r="B2" s="70"/>
      <c r="C2" s="70"/>
      <c r="D2" s="70"/>
      <c r="E2" s="70"/>
      <c r="F2" s="70"/>
      <c r="G2" s="70"/>
      <c r="H2" s="70"/>
      <c r="I2" s="70"/>
      <c r="J2" s="71"/>
    </row>
    <row r="3" spans="1:10" ht="31.5" customHeight="1" x14ac:dyDescent="0.25">
      <c r="A3" s="73" t="s">
        <v>97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ht="72.75" customHeight="1" x14ac:dyDescent="0.25">
      <c r="A4" s="12" t="s">
        <v>0</v>
      </c>
      <c r="B4" s="13" t="s">
        <v>1</v>
      </c>
      <c r="C4" s="13" t="s">
        <v>2</v>
      </c>
      <c r="D4" s="13" t="s">
        <v>13</v>
      </c>
      <c r="E4" s="14" t="s">
        <v>3</v>
      </c>
      <c r="F4" s="13" t="s">
        <v>4</v>
      </c>
      <c r="G4" s="13" t="s">
        <v>14</v>
      </c>
      <c r="H4" s="13" t="s">
        <v>5</v>
      </c>
      <c r="I4" s="13" t="s">
        <v>86</v>
      </c>
      <c r="J4" s="15" t="s">
        <v>6</v>
      </c>
    </row>
    <row r="5" spans="1:10" x14ac:dyDescent="0.25">
      <c r="A5" s="16"/>
      <c r="B5" s="17" t="s">
        <v>9</v>
      </c>
      <c r="C5" s="18"/>
      <c r="D5" s="18"/>
      <c r="E5" s="19"/>
      <c r="F5" s="18"/>
      <c r="G5" s="18"/>
      <c r="H5" s="18"/>
      <c r="I5" s="18"/>
      <c r="J5" s="20"/>
    </row>
    <row r="6" spans="1:10" s="6" customFormat="1" ht="36" customHeight="1" x14ac:dyDescent="0.25">
      <c r="A6" s="21" t="s">
        <v>33</v>
      </c>
      <c r="B6" s="22" t="s">
        <v>49</v>
      </c>
      <c r="C6" s="23" t="s">
        <v>51</v>
      </c>
      <c r="D6" s="24" t="s">
        <v>50</v>
      </c>
      <c r="E6" s="59">
        <v>132000</v>
      </c>
      <c r="F6" s="24" t="s">
        <v>18</v>
      </c>
      <c r="G6" s="24" t="s">
        <v>15</v>
      </c>
      <c r="H6" s="23" t="s">
        <v>10</v>
      </c>
      <c r="I6" s="25" t="s">
        <v>52</v>
      </c>
      <c r="J6" s="26" t="s">
        <v>16</v>
      </c>
    </row>
    <row r="7" spans="1:10" s="6" customFormat="1" ht="60.75" customHeight="1" x14ac:dyDescent="0.25">
      <c r="A7" s="21" t="s">
        <v>34</v>
      </c>
      <c r="B7" s="27" t="s">
        <v>53</v>
      </c>
      <c r="C7" s="23" t="s">
        <v>54</v>
      </c>
      <c r="D7" s="28" t="s">
        <v>32</v>
      </c>
      <c r="E7" s="60">
        <v>147200</v>
      </c>
      <c r="F7" s="27" t="s">
        <v>18</v>
      </c>
      <c r="G7" s="23" t="s">
        <v>15</v>
      </c>
      <c r="H7" s="27" t="s">
        <v>10</v>
      </c>
      <c r="I7" s="27" t="s">
        <v>55</v>
      </c>
      <c r="J7" s="26" t="s">
        <v>16</v>
      </c>
    </row>
    <row r="8" spans="1:10" s="6" customFormat="1" ht="68.25" customHeight="1" x14ac:dyDescent="0.25">
      <c r="A8" s="21" t="s">
        <v>35</v>
      </c>
      <c r="B8" s="38" t="s">
        <v>78</v>
      </c>
      <c r="C8" s="39" t="s">
        <v>82</v>
      </c>
      <c r="D8" s="39" t="s">
        <v>28</v>
      </c>
      <c r="E8" s="59">
        <v>96000</v>
      </c>
      <c r="F8" s="38" t="s">
        <v>18</v>
      </c>
      <c r="G8" s="38" t="s">
        <v>19</v>
      </c>
      <c r="H8" s="38" t="s">
        <v>10</v>
      </c>
      <c r="I8" s="31" t="s">
        <v>66</v>
      </c>
      <c r="J8" s="40" t="s">
        <v>16</v>
      </c>
    </row>
    <row r="9" spans="1:10" ht="52.5" customHeight="1" x14ac:dyDescent="0.25">
      <c r="A9" s="21" t="s">
        <v>36</v>
      </c>
      <c r="B9" s="43" t="s">
        <v>84</v>
      </c>
      <c r="C9" s="44" t="s">
        <v>85</v>
      </c>
      <c r="D9" s="45" t="s">
        <v>81</v>
      </c>
      <c r="E9" s="61">
        <v>194623.7</v>
      </c>
      <c r="F9" s="46" t="s">
        <v>18</v>
      </c>
      <c r="G9" s="43" t="s">
        <v>19</v>
      </c>
      <c r="H9" s="44" t="s">
        <v>10</v>
      </c>
      <c r="I9" s="47" t="s">
        <v>83</v>
      </c>
      <c r="J9" s="53" t="s">
        <v>16</v>
      </c>
    </row>
    <row r="10" spans="1:10" s="3" customFormat="1" ht="54.75" customHeight="1" x14ac:dyDescent="0.25">
      <c r="A10" s="21" t="s">
        <v>37</v>
      </c>
      <c r="B10" s="41" t="s">
        <v>79</v>
      </c>
      <c r="C10" s="42" t="s">
        <v>56</v>
      </c>
      <c r="D10" s="42" t="s">
        <v>80</v>
      </c>
      <c r="E10" s="62">
        <v>13440</v>
      </c>
      <c r="F10" s="41" t="s">
        <v>12</v>
      </c>
      <c r="G10" s="41" t="s">
        <v>15</v>
      </c>
      <c r="H10" s="42" t="s">
        <v>10</v>
      </c>
      <c r="I10" s="48" t="s">
        <v>57</v>
      </c>
      <c r="J10" s="54" t="s">
        <v>16</v>
      </c>
    </row>
    <row r="11" spans="1:10" s="6" customFormat="1" ht="33.75" customHeight="1" x14ac:dyDescent="0.25">
      <c r="A11" s="21" t="s">
        <v>38</v>
      </c>
      <c r="B11" s="27" t="s">
        <v>48</v>
      </c>
      <c r="C11" s="23" t="s">
        <v>59</v>
      </c>
      <c r="D11" s="23" t="s">
        <v>25</v>
      </c>
      <c r="E11" s="63">
        <v>5308.92</v>
      </c>
      <c r="F11" s="27" t="s">
        <v>12</v>
      </c>
      <c r="G11" s="27" t="s">
        <v>15</v>
      </c>
      <c r="H11" s="27" t="s">
        <v>11</v>
      </c>
      <c r="I11" s="31" t="s">
        <v>57</v>
      </c>
      <c r="J11" s="29" t="s">
        <v>16</v>
      </c>
    </row>
    <row r="12" spans="1:10" s="6" customFormat="1" ht="42" customHeight="1" x14ac:dyDescent="0.25">
      <c r="A12" s="21" t="s">
        <v>39</v>
      </c>
      <c r="B12" s="27" t="s">
        <v>27</v>
      </c>
      <c r="C12" s="23" t="s">
        <v>58</v>
      </c>
      <c r="D12" s="23">
        <v>34351100</v>
      </c>
      <c r="E12" s="63">
        <v>4800</v>
      </c>
      <c r="F12" s="27" t="s">
        <v>12</v>
      </c>
      <c r="G12" s="27" t="s">
        <v>15</v>
      </c>
      <c r="H12" s="27" t="s">
        <v>11</v>
      </c>
      <c r="I12" s="31" t="s">
        <v>60</v>
      </c>
      <c r="J12" s="29" t="s">
        <v>16</v>
      </c>
    </row>
    <row r="13" spans="1:10" s="6" customFormat="1" ht="32.25" customHeight="1" x14ac:dyDescent="0.25">
      <c r="A13" s="21" t="s">
        <v>40</v>
      </c>
      <c r="B13" s="27" t="s">
        <v>30</v>
      </c>
      <c r="C13" s="23" t="s">
        <v>64</v>
      </c>
      <c r="D13" s="23" t="s">
        <v>26</v>
      </c>
      <c r="E13" s="63">
        <v>5308.91</v>
      </c>
      <c r="F13" s="27" t="s">
        <v>12</v>
      </c>
      <c r="G13" s="27" t="s">
        <v>15</v>
      </c>
      <c r="H13" s="23" t="s">
        <v>10</v>
      </c>
      <c r="I13" s="27" t="s">
        <v>61</v>
      </c>
      <c r="J13" s="29" t="s">
        <v>16</v>
      </c>
    </row>
    <row r="14" spans="1:10" ht="26.25" customHeight="1" x14ac:dyDescent="0.25">
      <c r="A14" s="21" t="s">
        <v>41</v>
      </c>
      <c r="B14" s="27" t="s">
        <v>63</v>
      </c>
      <c r="C14" s="23" t="s">
        <v>65</v>
      </c>
      <c r="D14" s="23" t="s">
        <v>23</v>
      </c>
      <c r="E14" s="63">
        <v>23890.1</v>
      </c>
      <c r="F14" s="27" t="s">
        <v>12</v>
      </c>
      <c r="G14" s="27" t="s">
        <v>19</v>
      </c>
      <c r="H14" s="23" t="s">
        <v>10</v>
      </c>
      <c r="I14" s="31" t="s">
        <v>66</v>
      </c>
      <c r="J14" s="29" t="s">
        <v>16</v>
      </c>
    </row>
    <row r="15" spans="1:10" ht="32.25" customHeight="1" x14ac:dyDescent="0.25">
      <c r="A15" s="21" t="s">
        <v>42</v>
      </c>
      <c r="B15" s="27" t="s">
        <v>67</v>
      </c>
      <c r="C15" s="23" t="s">
        <v>68</v>
      </c>
      <c r="D15" s="23" t="s">
        <v>20</v>
      </c>
      <c r="E15" s="63">
        <v>15200</v>
      </c>
      <c r="F15" s="27" t="s">
        <v>12</v>
      </c>
      <c r="G15" s="27" t="s">
        <v>19</v>
      </c>
      <c r="H15" s="23" t="s">
        <v>10</v>
      </c>
      <c r="I15" s="30" t="s">
        <v>66</v>
      </c>
      <c r="J15" s="29" t="s">
        <v>16</v>
      </c>
    </row>
    <row r="16" spans="1:10" ht="30.75" customHeight="1" x14ac:dyDescent="0.25">
      <c r="A16" s="21" t="s">
        <v>43</v>
      </c>
      <c r="B16" s="27" t="s">
        <v>69</v>
      </c>
      <c r="C16" s="23" t="s">
        <v>62</v>
      </c>
      <c r="D16" s="23" t="s">
        <v>21</v>
      </c>
      <c r="E16" s="63">
        <v>7200</v>
      </c>
      <c r="F16" s="27" t="s">
        <v>12</v>
      </c>
      <c r="G16" s="27" t="s">
        <v>15</v>
      </c>
      <c r="H16" s="27" t="s">
        <v>11</v>
      </c>
      <c r="I16" s="30" t="s">
        <v>66</v>
      </c>
      <c r="J16" s="29" t="s">
        <v>16</v>
      </c>
    </row>
    <row r="17" spans="1:15" ht="41.25" customHeight="1" x14ac:dyDescent="0.25">
      <c r="A17" s="21" t="s">
        <v>44</v>
      </c>
      <c r="B17" s="27" t="s">
        <v>70</v>
      </c>
      <c r="C17" s="23" t="s">
        <v>71</v>
      </c>
      <c r="D17" s="23" t="s">
        <v>31</v>
      </c>
      <c r="E17" s="63">
        <v>4645.3</v>
      </c>
      <c r="F17" s="27" t="s">
        <v>12</v>
      </c>
      <c r="G17" s="27" t="s">
        <v>15</v>
      </c>
      <c r="H17" s="27" t="s">
        <v>11</v>
      </c>
      <c r="I17" s="30" t="s">
        <v>66</v>
      </c>
      <c r="J17" s="29" t="s">
        <v>16</v>
      </c>
    </row>
    <row r="18" spans="1:15" ht="27.75" customHeight="1" x14ac:dyDescent="0.25">
      <c r="A18" s="21" t="s">
        <v>45</v>
      </c>
      <c r="B18" s="23" t="s">
        <v>72</v>
      </c>
      <c r="C18" s="23" t="s">
        <v>75</v>
      </c>
      <c r="D18" s="23">
        <v>90910000</v>
      </c>
      <c r="E18" s="63">
        <v>20837.48</v>
      </c>
      <c r="F18" s="27" t="s">
        <v>12</v>
      </c>
      <c r="G18" s="27" t="s">
        <v>15</v>
      </c>
      <c r="H18" s="23" t="s">
        <v>10</v>
      </c>
      <c r="I18" s="30" t="s">
        <v>66</v>
      </c>
      <c r="J18" s="29" t="s">
        <v>16</v>
      </c>
    </row>
    <row r="19" spans="1:15" ht="27.75" customHeight="1" x14ac:dyDescent="0.25">
      <c r="A19" s="21" t="s">
        <v>46</v>
      </c>
      <c r="B19" s="23" t="s">
        <v>73</v>
      </c>
      <c r="C19" s="23" t="s">
        <v>76</v>
      </c>
      <c r="D19" s="23">
        <v>98310000</v>
      </c>
      <c r="E19" s="63">
        <v>15528.57</v>
      </c>
      <c r="F19" s="27" t="s">
        <v>12</v>
      </c>
      <c r="G19" s="27" t="s">
        <v>15</v>
      </c>
      <c r="H19" s="23" t="s">
        <v>10</v>
      </c>
      <c r="I19" s="30" t="s">
        <v>66</v>
      </c>
      <c r="J19" s="29" t="s">
        <v>16</v>
      </c>
    </row>
    <row r="20" spans="1:15" ht="56.25" customHeight="1" x14ac:dyDescent="0.25">
      <c r="A20" s="21" t="s">
        <v>47</v>
      </c>
      <c r="B20" s="27" t="s">
        <v>74</v>
      </c>
      <c r="C20" s="23" t="s">
        <v>77</v>
      </c>
      <c r="D20" s="23" t="s">
        <v>22</v>
      </c>
      <c r="E20" s="63">
        <v>7167.03</v>
      </c>
      <c r="F20" s="27" t="s">
        <v>12</v>
      </c>
      <c r="G20" s="27" t="s">
        <v>15</v>
      </c>
      <c r="H20" s="23" t="s">
        <v>10</v>
      </c>
      <c r="I20" s="30" t="s">
        <v>66</v>
      </c>
      <c r="J20" s="29" t="s">
        <v>16</v>
      </c>
    </row>
    <row r="21" spans="1:15" ht="45.75" customHeight="1" x14ac:dyDescent="0.25">
      <c r="A21" s="21" t="s">
        <v>87</v>
      </c>
      <c r="B21" s="49" t="s">
        <v>95</v>
      </c>
      <c r="C21" s="23" t="s">
        <v>92</v>
      </c>
      <c r="D21" s="55">
        <v>34114122</v>
      </c>
      <c r="E21" s="64">
        <v>151000</v>
      </c>
      <c r="F21" s="46" t="s">
        <v>18</v>
      </c>
      <c r="G21" s="27" t="s">
        <v>15</v>
      </c>
      <c r="H21" s="23" t="s">
        <v>10</v>
      </c>
      <c r="I21" s="48" t="s">
        <v>57</v>
      </c>
      <c r="J21" s="29" t="s">
        <v>16</v>
      </c>
      <c r="O21" t="s">
        <v>91</v>
      </c>
    </row>
    <row r="22" spans="1:15" ht="45.75" customHeight="1" x14ac:dyDescent="0.25">
      <c r="A22" s="21" t="s">
        <v>88</v>
      </c>
      <c r="B22" s="50" t="s">
        <v>89</v>
      </c>
      <c r="C22" s="23" t="s">
        <v>93</v>
      </c>
      <c r="D22" s="24" t="s">
        <v>50</v>
      </c>
      <c r="E22" s="64">
        <v>66000</v>
      </c>
      <c r="F22" s="46" t="s">
        <v>18</v>
      </c>
      <c r="G22" s="27" t="s">
        <v>15</v>
      </c>
      <c r="H22" s="23" t="s">
        <v>10</v>
      </c>
      <c r="I22" s="48" t="s">
        <v>57</v>
      </c>
      <c r="J22" s="29" t="s">
        <v>16</v>
      </c>
      <c r="M22" t="s">
        <v>91</v>
      </c>
      <c r="N22" t="s">
        <v>91</v>
      </c>
    </row>
    <row r="23" spans="1:15" ht="45.75" customHeight="1" x14ac:dyDescent="0.25">
      <c r="A23" s="21" t="s">
        <v>96</v>
      </c>
      <c r="B23" s="51" t="s">
        <v>90</v>
      </c>
      <c r="C23" s="23" t="s">
        <v>94</v>
      </c>
      <c r="D23" s="56" t="s">
        <v>98</v>
      </c>
      <c r="E23" s="64">
        <v>12000</v>
      </c>
      <c r="F23" s="27" t="s">
        <v>12</v>
      </c>
      <c r="G23" s="27" t="s">
        <v>15</v>
      </c>
      <c r="H23" s="23" t="s">
        <v>10</v>
      </c>
      <c r="I23" s="48" t="s">
        <v>57</v>
      </c>
      <c r="J23" s="29" t="s">
        <v>16</v>
      </c>
    </row>
    <row r="24" spans="1:15" ht="43.5" customHeight="1" x14ac:dyDescent="0.25">
      <c r="A24" s="21" t="s">
        <v>100</v>
      </c>
      <c r="B24" s="43" t="s">
        <v>84</v>
      </c>
      <c r="C24" s="44" t="s">
        <v>101</v>
      </c>
      <c r="D24" s="45" t="s">
        <v>81</v>
      </c>
      <c r="E24" s="61">
        <v>194623.7</v>
      </c>
      <c r="F24" s="46" t="s">
        <v>18</v>
      </c>
      <c r="G24" s="27" t="s">
        <v>15</v>
      </c>
      <c r="H24" s="44" t="s">
        <v>10</v>
      </c>
      <c r="I24" s="48" t="s">
        <v>57</v>
      </c>
      <c r="J24" s="52" t="s">
        <v>99</v>
      </c>
    </row>
    <row r="25" spans="1:15" ht="43.5" customHeight="1" x14ac:dyDescent="0.25">
      <c r="A25" s="21" t="s">
        <v>108</v>
      </c>
      <c r="B25" s="41" t="s">
        <v>109</v>
      </c>
      <c r="C25" s="42" t="s">
        <v>107</v>
      </c>
      <c r="D25" s="42">
        <v>64212000</v>
      </c>
      <c r="E25" s="65">
        <v>17000</v>
      </c>
      <c r="F25" s="41" t="s">
        <v>12</v>
      </c>
      <c r="G25" s="41" t="s">
        <v>15</v>
      </c>
      <c r="H25" s="42" t="s">
        <v>10</v>
      </c>
      <c r="I25" s="57" t="s">
        <v>52</v>
      </c>
      <c r="J25" s="58" t="s">
        <v>106</v>
      </c>
    </row>
    <row r="26" spans="1:15" ht="27.75" customHeight="1" thickBot="1" x14ac:dyDescent="0.3">
      <c r="A26" s="32"/>
      <c r="B26" s="33" t="s">
        <v>8</v>
      </c>
      <c r="C26" s="34"/>
      <c r="D26" s="34"/>
      <c r="E26" s="36">
        <f>SUM(E6:E25)</f>
        <v>1133773.71</v>
      </c>
      <c r="F26" s="34" t="s">
        <v>7</v>
      </c>
      <c r="G26" s="34"/>
      <c r="H26" s="34" t="s">
        <v>7</v>
      </c>
      <c r="I26" s="34" t="s">
        <v>7</v>
      </c>
      <c r="J26" s="35" t="s">
        <v>7</v>
      </c>
    </row>
    <row r="27" spans="1:15" ht="15" customHeight="1" x14ac:dyDescent="0.25">
      <c r="E27" s="37"/>
    </row>
    <row r="28" spans="1:15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5" ht="18.75" customHeight="1" x14ac:dyDescent="0.25">
      <c r="A29" s="78" t="s">
        <v>104</v>
      </c>
      <c r="B29" s="78"/>
      <c r="H29" s="77" t="s">
        <v>24</v>
      </c>
      <c r="I29" s="77"/>
      <c r="J29" s="77"/>
    </row>
    <row r="30" spans="1:15" ht="21" customHeight="1" x14ac:dyDescent="0.25">
      <c r="A30" s="79" t="s">
        <v>102</v>
      </c>
      <c r="B30" s="80"/>
      <c r="H30" s="2"/>
      <c r="I30" s="2"/>
      <c r="J30" s="2"/>
    </row>
    <row r="31" spans="1:15" x14ac:dyDescent="0.25">
      <c r="A31" s="81" t="s">
        <v>105</v>
      </c>
      <c r="B31" s="80"/>
      <c r="H31" s="77" t="s">
        <v>29</v>
      </c>
      <c r="I31" s="77"/>
      <c r="J31" s="77"/>
    </row>
    <row r="33" spans="4:10" x14ac:dyDescent="0.25">
      <c r="H33" s="76" t="s">
        <v>17</v>
      </c>
      <c r="I33" s="76"/>
      <c r="J33" s="76"/>
    </row>
    <row r="37" spans="4:10" x14ac:dyDescent="0.25">
      <c r="D37" s="7"/>
    </row>
  </sheetData>
  <mergeCells count="9">
    <mergeCell ref="A1:J2"/>
    <mergeCell ref="A28:J28"/>
    <mergeCell ref="A3:J3"/>
    <mergeCell ref="H33:J33"/>
    <mergeCell ref="H31:J31"/>
    <mergeCell ref="A29:B29"/>
    <mergeCell ref="H29:J29"/>
    <mergeCell ref="A30:B30"/>
    <mergeCell ref="A31:B31"/>
  </mergeCells>
  <phoneticPr fontId="6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9"/>
  <sheetViews>
    <sheetView workbookViewId="0">
      <selection activeCell="F19" sqref="F19"/>
    </sheetView>
  </sheetViews>
  <sheetFormatPr defaultRowHeight="15" x14ac:dyDescent="0.25"/>
  <cols>
    <col min="1" max="1" width="13.85546875" customWidth="1"/>
    <col min="2" max="2" width="36.140625" customWidth="1"/>
    <col min="3" max="3" width="17.28515625" customWidth="1"/>
    <col min="4" max="4" width="11.85546875" customWidth="1"/>
    <col min="6" max="6" width="26" customWidth="1"/>
  </cols>
  <sheetData>
    <row r="1" spans="2:6" x14ac:dyDescent="0.25">
      <c r="B1" s="10">
        <v>70000</v>
      </c>
      <c r="F1" s="4">
        <v>70000</v>
      </c>
    </row>
    <row r="2" spans="2:6" x14ac:dyDescent="0.25">
      <c r="B2" s="10">
        <v>220000</v>
      </c>
      <c r="F2" s="4">
        <v>220000</v>
      </c>
    </row>
    <row r="3" spans="2:6" x14ac:dyDescent="0.25">
      <c r="B3" s="11">
        <v>1600000</v>
      </c>
      <c r="F3" s="11">
        <v>1600000</v>
      </c>
    </row>
    <row r="4" spans="2:6" x14ac:dyDescent="0.25">
      <c r="B4" s="9">
        <v>180000</v>
      </c>
      <c r="F4" s="9">
        <v>180000</v>
      </c>
    </row>
    <row r="5" spans="2:6" ht="17.25" customHeight="1" x14ac:dyDescent="0.25">
      <c r="B5" s="4">
        <v>100000</v>
      </c>
      <c r="F5" s="4">
        <v>100000</v>
      </c>
    </row>
    <row r="6" spans="2:6" x14ac:dyDescent="0.25">
      <c r="B6" s="4">
        <v>40000</v>
      </c>
      <c r="F6" s="4">
        <v>40000</v>
      </c>
    </row>
    <row r="7" spans="2:6" x14ac:dyDescent="0.25">
      <c r="B7" s="4">
        <v>40000</v>
      </c>
      <c r="F7" s="4">
        <v>40000</v>
      </c>
    </row>
    <row r="8" spans="2:6" x14ac:dyDescent="0.25">
      <c r="B8" s="4">
        <v>45000</v>
      </c>
      <c r="F8" s="4">
        <v>52000</v>
      </c>
    </row>
    <row r="9" spans="2:6" x14ac:dyDescent="0.25">
      <c r="B9" s="4">
        <v>30000</v>
      </c>
      <c r="F9" s="4">
        <v>30000</v>
      </c>
    </row>
    <row r="10" spans="2:6" x14ac:dyDescent="0.25">
      <c r="B10" s="5">
        <f>170000+60000</f>
        <v>230000</v>
      </c>
      <c r="F10" s="5">
        <f>170000+60000</f>
        <v>230000</v>
      </c>
    </row>
    <row r="11" spans="2:6" x14ac:dyDescent="0.25">
      <c r="B11" s="4">
        <v>157000</v>
      </c>
      <c r="F11" s="4">
        <v>157000</v>
      </c>
    </row>
    <row r="12" spans="2:6" x14ac:dyDescent="0.25">
      <c r="B12" s="5">
        <v>95000</v>
      </c>
      <c r="F12" s="5">
        <v>95000</v>
      </c>
    </row>
    <row r="13" spans="2:6" x14ac:dyDescent="0.25">
      <c r="B13" s="4">
        <v>170000</v>
      </c>
      <c r="F13" s="4">
        <v>170000</v>
      </c>
    </row>
    <row r="14" spans="2:6" x14ac:dyDescent="0.25">
      <c r="B14" s="4">
        <v>54000</v>
      </c>
      <c r="F14" s="4">
        <v>54000</v>
      </c>
    </row>
    <row r="15" spans="2:6" x14ac:dyDescent="0.25">
      <c r="B15" s="4">
        <v>40000</v>
      </c>
      <c r="F15" s="4">
        <v>40000</v>
      </c>
    </row>
    <row r="16" spans="2:6" x14ac:dyDescent="0.25">
      <c r="B16" s="4">
        <v>65000</v>
      </c>
      <c r="F16" s="4">
        <v>65000</v>
      </c>
    </row>
    <row r="17" spans="2:6" x14ac:dyDescent="0.25">
      <c r="B17" s="4">
        <v>30000</v>
      </c>
      <c r="F17" s="4">
        <v>30000</v>
      </c>
    </row>
    <row r="18" spans="2:6" x14ac:dyDescent="0.25">
      <c r="B18" s="8">
        <f>SUM(B1:B17)</f>
        <v>3166000</v>
      </c>
      <c r="F18" s="4">
        <v>140000</v>
      </c>
    </row>
    <row r="19" spans="2:6" x14ac:dyDescent="0.25">
      <c r="F19" s="8">
        <f>SUM(F1:F18)</f>
        <v>3313000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2024-02-27T14:39:14Z</dcterms:modified>
</cp:coreProperties>
</file>