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2150B211-F600-4753-AAA7-0C800A2673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19" i="2"/>
  <c r="F10" i="2"/>
  <c r="B18" i="2"/>
  <c r="B10" i="2"/>
</calcChain>
</file>

<file path=xl/sharedStrings.xml><?xml version="1.0" encoding="utf-8"?>
<sst xmlns="http://schemas.openxmlformats.org/spreadsheetml/2006/main" count="187" uniqueCount="106">
  <si>
    <t>RED. BR.</t>
  </si>
  <si>
    <t>PREDMET NABAVE</t>
  </si>
  <si>
    <t>EVIDENCIJSKI BROJ NABAVE</t>
  </si>
  <si>
    <t>PROCIJENJENA VRIJEDNOST NABAVE (BEZ PDV-a)</t>
  </si>
  <si>
    <t>VRSTA POSTUPKA JN</t>
  </si>
  <si>
    <t xml:space="preserve"> UGOVOR O JN /OKVIRNI SPORAZUM</t>
  </si>
  <si>
    <t>PLANIRANO TRAJANJE UGOVORA</t>
  </si>
  <si>
    <t>-</t>
  </si>
  <si>
    <t>UKUPNO</t>
  </si>
  <si>
    <t>ROBE</t>
  </si>
  <si>
    <t>Ugovor</t>
  </si>
  <si>
    <t>Premije osiguranja</t>
  </si>
  <si>
    <t>Ugovor/Polica</t>
  </si>
  <si>
    <t xml:space="preserve">Ugovor </t>
  </si>
  <si>
    <t>jednostavna nabava</t>
  </si>
  <si>
    <t>CPV</t>
  </si>
  <si>
    <t>OZNAKA DIJELJENJA PREDMETA NA GRUPE</t>
  </si>
  <si>
    <t>NE</t>
  </si>
  <si>
    <t>1 godina</t>
  </si>
  <si>
    <t>_____________________________________________</t>
  </si>
  <si>
    <t>javna nabava</t>
  </si>
  <si>
    <t>DA</t>
  </si>
  <si>
    <t>18000000-9</t>
  </si>
  <si>
    <t>33690000-3</t>
  </si>
  <si>
    <t>39800000-0</t>
  </si>
  <si>
    <t>72212180-4</t>
  </si>
  <si>
    <t>66512100-3</t>
  </si>
  <si>
    <t>33140000-3</t>
  </si>
  <si>
    <t>33100000-1</t>
  </si>
  <si>
    <t>PREDSJEDNICA UPRAVNOG VIJEĆA:</t>
  </si>
  <si>
    <t>39130000-2</t>
  </si>
  <si>
    <t>50800000-3</t>
  </si>
  <si>
    <t xml:space="preserve">Zimske i ljetne auto gume za hitnu medicinsku službu i sanitetski prijevoz </t>
  </si>
  <si>
    <t>50110000-9</t>
  </si>
  <si>
    <t>Ana-Marija Mađerić, mag. oec.</t>
  </si>
  <si>
    <t>Usluge redovitog servisiranja medicinske opreme</t>
  </si>
  <si>
    <t>Službena, radna i zaštitna odjeća i obuća za djelatnike hitne medicinske službe i sanitetskog prijevoza</t>
  </si>
  <si>
    <t>90524400-0</t>
  </si>
  <si>
    <t>09132000-3</t>
  </si>
  <si>
    <t xml:space="preserve"> </t>
  </si>
  <si>
    <t>PLANIRANI POČETAK POSTUPKA (proračunska godina 2022.)</t>
  </si>
  <si>
    <t>Sistematski pregledi djelatnika</t>
  </si>
  <si>
    <t>Nabava motornog benzina i dizel goriva za vozila hitne medicinske službe i sanitetskog prijevoza za  2024. godinu</t>
  </si>
  <si>
    <t>Listopad 2023.</t>
  </si>
  <si>
    <t>Potrošni medicinski materijal za 2024. godinu</t>
  </si>
  <si>
    <t>Lijekovi za potrebe Zavoda za hitnu medicinu za 2024. godinu</t>
  </si>
  <si>
    <t>Studeni 2023.</t>
  </si>
  <si>
    <t>Prvi kvartal 2023. godine</t>
  </si>
  <si>
    <t>Usluga odvoza i zbrinjavanja medicinskog otpada za 2024. godinu</t>
  </si>
  <si>
    <t>Ožujak 2023.</t>
  </si>
  <si>
    <t>Drugi kvartal 2023. godine</t>
  </si>
  <si>
    <t>Nabava medicinske opreme za potrebe izvanbolničke hitne medicinske službe</t>
  </si>
  <si>
    <t>JN-MV-01-2023</t>
  </si>
  <si>
    <t>JN-MV-02-2023</t>
  </si>
  <si>
    <t xml:space="preserve">Materijal za čišćenje i održavanje za 2024. godinu 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</si>
  <si>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</si>
  <si>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</si>
  <si>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</si>
  <si>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</si>
  <si>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</si>
  <si>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</si>
  <si>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</si>
  <si>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</si>
  <si>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</si>
  <si>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</si>
  <si>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</si>
  <si>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</si>
  <si>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</si>
  <si>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</si>
  <si>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</si>
  <si>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</si>
  <si>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</si>
  <si>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>JN-01-2023</t>
  </si>
  <si>
    <t>JN-02-2023</t>
  </si>
  <si>
    <t>JN-03-2023</t>
  </si>
  <si>
    <t>JN-05-2023</t>
  </si>
  <si>
    <t>JN-04-2023</t>
  </si>
  <si>
    <t>Licenca informatičkog sustava za praćenje rada hitne medicinske službe i sanitetskog prijevoza za 2024. godinu</t>
  </si>
  <si>
    <t>Usluge pranja za 2024. godinu</t>
  </si>
  <si>
    <t>Usluge čišćenja za 2024. godinu</t>
  </si>
  <si>
    <t>Usluge i materijal za tekuće i investicijsko održavanje vozila hitne medicinske pomoći i sanitetskog prijevoza za 2024. godinu</t>
  </si>
  <si>
    <t xml:space="preserve">Uredski namještaj </t>
  </si>
  <si>
    <t>JN-06-2023</t>
  </si>
  <si>
    <t>JN-07-2023</t>
  </si>
  <si>
    <t>JN-08-2023</t>
  </si>
  <si>
    <t>JN-09-2023</t>
  </si>
  <si>
    <t>JN-10-2023</t>
  </si>
  <si>
    <t>JN-11-2023</t>
  </si>
  <si>
    <t>JN-MV-03-2023</t>
  </si>
  <si>
    <t>JN-12-2023</t>
  </si>
  <si>
    <t>JN-13-2023</t>
  </si>
  <si>
    <t>JN-14-2023</t>
  </si>
  <si>
    <t>Nabava 2 (dva) vozila za sanitetski prijevoz pacijenata</t>
  </si>
  <si>
    <t>34114121-0</t>
  </si>
  <si>
    <t>Siječanj 2023.</t>
  </si>
  <si>
    <t>PLAN NABAVE ZAVODA ZA HITNU MEDICINU KOPRIVNIČKO-KRIŽEVAČKE ŽUPANIJE ZA 2023. GODINU</t>
  </si>
  <si>
    <t xml:space="preserve">18. </t>
  </si>
  <si>
    <t>Izgradnja parkirališta za službena vozila</t>
  </si>
  <si>
    <t>JN-15-2023</t>
  </si>
  <si>
    <t>Treći kvartal 2023. godine</t>
  </si>
  <si>
    <t>48.000,00 EUR</t>
  </si>
  <si>
    <t>98351100-9</t>
  </si>
  <si>
    <t>Na temelju članka 28., stavka 1. Zakona o javnoj nabavi (NN 120/16 od 01. siječnja 2017. godine) i članka 3., stavka 1.  Pravilnika o planu nabave, registru ugovora, prethodnome savjetovanju i analizi tržišta u javnoj nabavi (NN 101/2017, 144/2020) na 19. sjednici održanoj 28. prosinca 2022. godine Upravno vijeće donosi:</t>
  </si>
  <si>
    <t>U Koprivnici, 21. srpnja 2023.</t>
  </si>
  <si>
    <t>KLASA: 024-01/23-01/08</t>
  </si>
  <si>
    <t>URBROJ: 2137-89/23-01/09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</si>
</sst>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&quot; kn&quot;_-;\-* #,##0.00&quot; kn&quot;_-;_-* \-??&quot; kn&quot;_-;_-@_-"/>
    <numFmt numFmtId="165" formatCode="#,##0.00\ [$EUR]"/>
    <numFmt numFmtId="166" formatCode="#,##0.00\ [$EUR];\-#,##0.00\ [$EUR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/>
    <xf numFmtId="0" fontId="6" fillId="0" borderId="0" xfId="0" applyFont="1"/>
    <xf numFmtId="164" fontId="7" fillId="3" borderId="1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8" fontId="0" fillId="0" borderId="0" xfId="0" applyNumberFormat="1"/>
    <xf numFmtId="164" fontId="0" fillId="0" borderId="0" xfId="0" applyNumberFormat="1"/>
    <xf numFmtId="164" fontId="8" fillId="3" borderId="1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right" vertical="center"/>
    </xf>
    <xf numFmtId="8" fontId="8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65" fontId="11" fillId="7" borderId="1" xfId="1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166" fontId="11" fillId="3" borderId="1" xfId="1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65" fontId="11" fillId="3" borderId="1" xfId="1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5" borderId="7" xfId="0" applyFont="1" applyFill="1" applyBorder="1"/>
    <xf numFmtId="0" fontId="10" fillId="5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6" fontId="11" fillId="5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A14" zoomScale="115" zoomScaleNormal="115" workbookViewId="0">
      <selection activeCell="E29" sqref="E29"/>
    </sheetView>
  </sheetViews>
  <sheetFormatPr defaultRowHeight="15" x14ac:dyDescent="0.25"/>
  <cols>
    <col min="1" max="1" width="4.28515625" customWidth="1"/>
    <col min="2" max="2" width="26.5703125" customWidth="1"/>
    <col min="3" max="3" width="12.85546875" customWidth="1"/>
    <col min="4" max="4" width="10.140625" customWidth="1"/>
    <col min="5" max="5" width="16.5703125" style="1" customWidth="1"/>
    <col min="6" max="6" width="13.5703125" customWidth="1"/>
    <col min="7" max="7" width="10.85546875" customWidth="1"/>
    <col min="8" max="8" width="11" customWidth="1"/>
    <col min="9" max="9" width="14.28515625" customWidth="1"/>
    <col min="10" max="10" width="10.7109375" customWidth="1"/>
  </cols>
  <sheetData>
    <row r="1" spans="1:15" x14ac:dyDescent="0.25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</row>
    <row r="2" spans="1:15" ht="27.75" customHeight="1" thickBo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5" ht="31.5" customHeight="1" x14ac:dyDescent="0.25">
      <c r="A3" s="52" t="s">
        <v>95</v>
      </c>
      <c r="B3" s="53"/>
      <c r="C3" s="53"/>
      <c r="D3" s="53"/>
      <c r="E3" s="53"/>
      <c r="F3" s="53"/>
      <c r="G3" s="53"/>
      <c r="H3" s="53"/>
      <c r="I3" s="53"/>
      <c r="J3" s="54"/>
    </row>
    <row r="4" spans="1:15" ht="72.75" customHeight="1" x14ac:dyDescent="0.25">
      <c r="A4" s="15" t="s">
        <v>0</v>
      </c>
      <c r="B4" s="16" t="s">
        <v>1</v>
      </c>
      <c r="C4" s="16" t="s">
        <v>2</v>
      </c>
      <c r="D4" s="16" t="s">
        <v>15</v>
      </c>
      <c r="E4" s="17" t="s">
        <v>3</v>
      </c>
      <c r="F4" s="16" t="s">
        <v>4</v>
      </c>
      <c r="G4" s="16" t="s">
        <v>16</v>
      </c>
      <c r="H4" s="16" t="s">
        <v>5</v>
      </c>
      <c r="I4" s="16" t="s">
        <v>40</v>
      </c>
      <c r="J4" s="18" t="s">
        <v>6</v>
      </c>
    </row>
    <row r="5" spans="1:15" x14ac:dyDescent="0.25">
      <c r="A5" s="19"/>
      <c r="B5" s="20" t="s">
        <v>9</v>
      </c>
      <c r="C5" s="21"/>
      <c r="D5" s="21"/>
      <c r="E5" s="22"/>
      <c r="F5" s="21"/>
      <c r="G5" s="21"/>
      <c r="H5" s="21"/>
      <c r="I5" s="21"/>
      <c r="J5" s="23"/>
    </row>
    <row r="6" spans="1:15" s="6" customFormat="1" ht="36" customHeight="1" x14ac:dyDescent="0.25">
      <c r="A6" s="24" t="s">
        <v>55</v>
      </c>
      <c r="B6" s="25" t="s">
        <v>92</v>
      </c>
      <c r="C6" s="26" t="s">
        <v>52</v>
      </c>
      <c r="D6" s="27" t="s">
        <v>93</v>
      </c>
      <c r="E6" s="28">
        <v>151085</v>
      </c>
      <c r="F6" s="27" t="s">
        <v>20</v>
      </c>
      <c r="G6" s="27" t="s">
        <v>17</v>
      </c>
      <c r="H6" s="26" t="s">
        <v>10</v>
      </c>
      <c r="I6" s="29" t="s">
        <v>94</v>
      </c>
      <c r="J6" s="30" t="s">
        <v>18</v>
      </c>
      <c r="L6" s="6" t="s">
        <v>39</v>
      </c>
    </row>
    <row r="7" spans="1:15" s="6" customFormat="1" ht="60.75" customHeight="1" x14ac:dyDescent="0.25">
      <c r="A7" s="24" t="s">
        <v>56</v>
      </c>
      <c r="B7" s="31" t="s">
        <v>42</v>
      </c>
      <c r="C7" s="26" t="s">
        <v>53</v>
      </c>
      <c r="D7" s="32" t="s">
        <v>38</v>
      </c>
      <c r="E7" s="33">
        <v>212356.49</v>
      </c>
      <c r="F7" s="31" t="s">
        <v>20</v>
      </c>
      <c r="G7" s="26" t="s">
        <v>17</v>
      </c>
      <c r="H7" s="31" t="s">
        <v>10</v>
      </c>
      <c r="I7" s="31" t="s">
        <v>43</v>
      </c>
      <c r="J7" s="30" t="s">
        <v>18</v>
      </c>
      <c r="N7" s="6" t="s">
        <v>39</v>
      </c>
    </row>
    <row r="8" spans="1:15" s="6" customFormat="1" ht="68.25" customHeight="1" x14ac:dyDescent="0.25">
      <c r="A8" s="24" t="s">
        <v>68</v>
      </c>
      <c r="B8" s="34" t="s">
        <v>80</v>
      </c>
      <c r="C8" s="35" t="s">
        <v>88</v>
      </c>
      <c r="D8" s="35" t="s">
        <v>33</v>
      </c>
      <c r="E8" s="36">
        <v>53089.120000000003</v>
      </c>
      <c r="F8" s="34" t="s">
        <v>20</v>
      </c>
      <c r="G8" s="34" t="s">
        <v>21</v>
      </c>
      <c r="H8" s="34" t="s">
        <v>10</v>
      </c>
      <c r="I8" s="31" t="s">
        <v>43</v>
      </c>
      <c r="J8" s="37" t="s">
        <v>18</v>
      </c>
      <c r="O8" s="6" t="s">
        <v>39</v>
      </c>
    </row>
    <row r="9" spans="1:15" s="3" customFormat="1" ht="54.75" customHeight="1" x14ac:dyDescent="0.25">
      <c r="A9" s="24" t="s">
        <v>57</v>
      </c>
      <c r="B9" s="31" t="s">
        <v>36</v>
      </c>
      <c r="C9" s="26" t="s">
        <v>72</v>
      </c>
      <c r="D9" s="26" t="s">
        <v>22</v>
      </c>
      <c r="E9" s="38">
        <v>9290.6</v>
      </c>
      <c r="F9" s="31" t="s">
        <v>14</v>
      </c>
      <c r="G9" s="31" t="s">
        <v>17</v>
      </c>
      <c r="H9" s="26" t="s">
        <v>10</v>
      </c>
      <c r="I9" s="29" t="s">
        <v>94</v>
      </c>
      <c r="J9" s="30" t="s">
        <v>18</v>
      </c>
    </row>
    <row r="10" spans="1:15" s="3" customFormat="1" ht="32.25" customHeight="1" x14ac:dyDescent="0.25">
      <c r="A10" s="24" t="s">
        <v>58</v>
      </c>
      <c r="B10" s="31" t="s">
        <v>41</v>
      </c>
      <c r="C10" s="26" t="s">
        <v>73</v>
      </c>
      <c r="D10" s="47">
        <v>85100000</v>
      </c>
      <c r="E10" s="38">
        <v>18581.189999999999</v>
      </c>
      <c r="F10" s="31" t="s">
        <v>14</v>
      </c>
      <c r="G10" s="31" t="s">
        <v>21</v>
      </c>
      <c r="H10" s="26" t="s">
        <v>10</v>
      </c>
      <c r="I10" s="29" t="s">
        <v>94</v>
      </c>
      <c r="J10" s="39" t="s">
        <v>18</v>
      </c>
    </row>
    <row r="11" spans="1:15" s="3" customFormat="1" ht="33.75" customHeight="1" x14ac:dyDescent="0.25">
      <c r="A11" s="24" t="s">
        <v>59</v>
      </c>
      <c r="B11" s="26" t="s">
        <v>11</v>
      </c>
      <c r="C11" s="26" t="s">
        <v>74</v>
      </c>
      <c r="D11" s="26" t="s">
        <v>26</v>
      </c>
      <c r="E11" s="38">
        <v>22562.880000000001</v>
      </c>
      <c r="F11" s="31" t="s">
        <v>14</v>
      </c>
      <c r="G11" s="31" t="s">
        <v>17</v>
      </c>
      <c r="H11" s="26" t="s">
        <v>12</v>
      </c>
      <c r="I11" s="40" t="s">
        <v>49</v>
      </c>
      <c r="J11" s="39" t="s">
        <v>18</v>
      </c>
    </row>
    <row r="12" spans="1:15" s="6" customFormat="1" ht="33.75" customHeight="1" x14ac:dyDescent="0.25">
      <c r="A12" s="24" t="s">
        <v>60</v>
      </c>
      <c r="B12" s="31" t="s">
        <v>81</v>
      </c>
      <c r="C12" s="26" t="s">
        <v>76</v>
      </c>
      <c r="D12" s="26" t="s">
        <v>30</v>
      </c>
      <c r="E12" s="38">
        <v>5308.92</v>
      </c>
      <c r="F12" s="31" t="s">
        <v>14</v>
      </c>
      <c r="G12" s="31" t="s">
        <v>17</v>
      </c>
      <c r="H12" s="31" t="s">
        <v>13</v>
      </c>
      <c r="I12" s="41" t="s">
        <v>47</v>
      </c>
      <c r="J12" s="39" t="s">
        <v>18</v>
      </c>
    </row>
    <row r="13" spans="1:15" s="6" customFormat="1" ht="42" customHeight="1" x14ac:dyDescent="0.25">
      <c r="A13" s="24" t="s">
        <v>61</v>
      </c>
      <c r="B13" s="31" t="s">
        <v>32</v>
      </c>
      <c r="C13" s="26" t="s">
        <v>75</v>
      </c>
      <c r="D13" s="26">
        <v>34351100</v>
      </c>
      <c r="E13" s="38">
        <v>6901.59</v>
      </c>
      <c r="F13" s="31" t="s">
        <v>14</v>
      </c>
      <c r="G13" s="31" t="s">
        <v>17</v>
      </c>
      <c r="H13" s="31" t="s">
        <v>13</v>
      </c>
      <c r="I13" s="41" t="s">
        <v>47</v>
      </c>
      <c r="J13" s="39" t="s">
        <v>18</v>
      </c>
    </row>
    <row r="14" spans="1:15" s="6" customFormat="1" ht="44.25" customHeight="1" x14ac:dyDescent="0.25">
      <c r="A14" s="24" t="s">
        <v>62</v>
      </c>
      <c r="B14" s="31" t="s">
        <v>51</v>
      </c>
      <c r="C14" s="26" t="s">
        <v>82</v>
      </c>
      <c r="D14" s="26" t="s">
        <v>28</v>
      </c>
      <c r="E14" s="38">
        <v>9290.06</v>
      </c>
      <c r="F14" s="31" t="s">
        <v>14</v>
      </c>
      <c r="G14" s="31" t="s">
        <v>17</v>
      </c>
      <c r="H14" s="26" t="s">
        <v>10</v>
      </c>
      <c r="I14" s="31" t="s">
        <v>50</v>
      </c>
      <c r="J14" s="30" t="s">
        <v>18</v>
      </c>
    </row>
    <row r="15" spans="1:15" s="6" customFormat="1" ht="32.25" customHeight="1" x14ac:dyDescent="0.25">
      <c r="A15" s="24" t="s">
        <v>63</v>
      </c>
      <c r="B15" s="31" t="s">
        <v>35</v>
      </c>
      <c r="C15" s="26" t="s">
        <v>83</v>
      </c>
      <c r="D15" s="26" t="s">
        <v>31</v>
      </c>
      <c r="E15" s="38">
        <v>5308.91</v>
      </c>
      <c r="F15" s="31" t="s">
        <v>14</v>
      </c>
      <c r="G15" s="31" t="s">
        <v>17</v>
      </c>
      <c r="H15" s="26" t="s">
        <v>10</v>
      </c>
      <c r="I15" s="31" t="s">
        <v>50</v>
      </c>
      <c r="J15" s="39" t="s">
        <v>18</v>
      </c>
    </row>
    <row r="16" spans="1:15" ht="26.25" customHeight="1" x14ac:dyDescent="0.25">
      <c r="A16" s="24" t="s">
        <v>64</v>
      </c>
      <c r="B16" s="31" t="s">
        <v>44</v>
      </c>
      <c r="C16" s="26" t="s">
        <v>84</v>
      </c>
      <c r="D16" s="26" t="s">
        <v>27</v>
      </c>
      <c r="E16" s="36">
        <v>23890.1</v>
      </c>
      <c r="F16" s="31" t="s">
        <v>14</v>
      </c>
      <c r="G16" s="31" t="s">
        <v>17</v>
      </c>
      <c r="H16" s="26" t="s">
        <v>10</v>
      </c>
      <c r="I16" s="41" t="s">
        <v>46</v>
      </c>
      <c r="J16" s="39" t="s">
        <v>18</v>
      </c>
    </row>
    <row r="17" spans="1:13" ht="32.25" customHeight="1" x14ac:dyDescent="0.25">
      <c r="A17" s="24" t="s">
        <v>65</v>
      </c>
      <c r="B17" s="31" t="s">
        <v>45</v>
      </c>
      <c r="C17" s="26" t="s">
        <v>85</v>
      </c>
      <c r="D17" s="26" t="s">
        <v>23</v>
      </c>
      <c r="E17" s="36">
        <v>13272.28</v>
      </c>
      <c r="F17" s="31" t="s">
        <v>14</v>
      </c>
      <c r="G17" s="31" t="s">
        <v>17</v>
      </c>
      <c r="H17" s="26" t="s">
        <v>10</v>
      </c>
      <c r="I17" s="40" t="s">
        <v>46</v>
      </c>
      <c r="J17" s="39" t="s">
        <v>18</v>
      </c>
    </row>
    <row r="18" spans="1:13" ht="30.75" customHeight="1" x14ac:dyDescent="0.25">
      <c r="A18" s="24" t="s">
        <v>66</v>
      </c>
      <c r="B18" s="31" t="s">
        <v>54</v>
      </c>
      <c r="C18" s="26" t="s">
        <v>86</v>
      </c>
      <c r="D18" s="26" t="s">
        <v>24</v>
      </c>
      <c r="E18" s="36">
        <v>7299.75</v>
      </c>
      <c r="F18" s="31" t="s">
        <v>14</v>
      </c>
      <c r="G18" s="31" t="s">
        <v>17</v>
      </c>
      <c r="H18" s="31" t="s">
        <v>13</v>
      </c>
      <c r="I18" s="40" t="s">
        <v>46</v>
      </c>
      <c r="J18" s="39" t="s">
        <v>18</v>
      </c>
    </row>
    <row r="19" spans="1:13" ht="41.25" customHeight="1" x14ac:dyDescent="0.25">
      <c r="A19" s="24" t="s">
        <v>67</v>
      </c>
      <c r="B19" s="31" t="s">
        <v>48</v>
      </c>
      <c r="C19" s="26" t="s">
        <v>87</v>
      </c>
      <c r="D19" s="26" t="s">
        <v>37</v>
      </c>
      <c r="E19" s="36">
        <v>4645.3</v>
      </c>
      <c r="F19" s="31" t="s">
        <v>14</v>
      </c>
      <c r="G19" s="31" t="s">
        <v>17</v>
      </c>
      <c r="H19" s="31" t="s">
        <v>13</v>
      </c>
      <c r="I19" s="40" t="s">
        <v>46</v>
      </c>
      <c r="J19" s="39" t="s">
        <v>18</v>
      </c>
    </row>
    <row r="20" spans="1:13" ht="27.75" customHeight="1" x14ac:dyDescent="0.25">
      <c r="A20" s="24" t="s">
        <v>69</v>
      </c>
      <c r="B20" s="26" t="s">
        <v>79</v>
      </c>
      <c r="C20" s="26" t="s">
        <v>89</v>
      </c>
      <c r="D20" s="26">
        <v>90910000</v>
      </c>
      <c r="E20" s="36">
        <v>20837.48</v>
      </c>
      <c r="F20" s="31" t="s">
        <v>14</v>
      </c>
      <c r="G20" s="31" t="s">
        <v>17</v>
      </c>
      <c r="H20" s="26" t="s">
        <v>10</v>
      </c>
      <c r="I20" s="40" t="s">
        <v>46</v>
      </c>
      <c r="J20" s="39" t="s">
        <v>18</v>
      </c>
    </row>
    <row r="21" spans="1:13" ht="27.75" customHeight="1" x14ac:dyDescent="0.25">
      <c r="A21" s="24" t="s">
        <v>70</v>
      </c>
      <c r="B21" s="26" t="s">
        <v>78</v>
      </c>
      <c r="C21" s="26" t="s">
        <v>90</v>
      </c>
      <c r="D21" s="26">
        <v>98310000</v>
      </c>
      <c r="E21" s="36">
        <v>15528.57</v>
      </c>
      <c r="F21" s="31" t="s">
        <v>14</v>
      </c>
      <c r="G21" s="31" t="s">
        <v>17</v>
      </c>
      <c r="H21" s="26" t="s">
        <v>10</v>
      </c>
      <c r="I21" s="40" t="s">
        <v>46</v>
      </c>
      <c r="J21" s="39" t="s">
        <v>18</v>
      </c>
    </row>
    <row r="22" spans="1:13" ht="56.25" customHeight="1" x14ac:dyDescent="0.25">
      <c r="A22" s="24" t="s">
        <v>71</v>
      </c>
      <c r="B22" s="31" t="s">
        <v>77</v>
      </c>
      <c r="C22" s="26" t="s">
        <v>91</v>
      </c>
      <c r="D22" s="26" t="s">
        <v>25</v>
      </c>
      <c r="E22" s="36">
        <v>7167.03</v>
      </c>
      <c r="F22" s="31" t="s">
        <v>14</v>
      </c>
      <c r="G22" s="31" t="s">
        <v>17</v>
      </c>
      <c r="H22" s="26" t="s">
        <v>10</v>
      </c>
      <c r="I22" s="40" t="s">
        <v>46</v>
      </c>
      <c r="J22" s="39" t="s">
        <v>18</v>
      </c>
    </row>
    <row r="23" spans="1:13" ht="52.5" customHeight="1" x14ac:dyDescent="0.25">
      <c r="A23" s="24" t="s">
        <v>96</v>
      </c>
      <c r="B23" s="42" t="s">
        <v>97</v>
      </c>
      <c r="C23" s="26" t="s">
        <v>98</v>
      </c>
      <c r="D23" s="48" t="s">
        <v>101</v>
      </c>
      <c r="E23" s="14" t="s">
        <v>100</v>
      </c>
      <c r="F23" s="31" t="s">
        <v>14</v>
      </c>
      <c r="G23" s="31" t="s">
        <v>21</v>
      </c>
      <c r="H23" s="26" t="s">
        <v>10</v>
      </c>
      <c r="I23" s="41" t="s">
        <v>99</v>
      </c>
      <c r="J23" s="39" t="s">
        <v>18</v>
      </c>
      <c r="M23" t="s">
        <v>39</v>
      </c>
    </row>
    <row r="24" spans="1:13" ht="27.75" customHeight="1" thickBot="1" x14ac:dyDescent="0.3">
      <c r="A24" s="43"/>
      <c r="B24" s="44" t="s">
        <v>8</v>
      </c>
      <c r="C24" s="45"/>
      <c r="D24" s="45"/>
      <c r="E24" s="49">
        <f>SUM(E6:E23)</f>
        <v>586415.2699999999</v>
      </c>
      <c r="F24" s="45" t="s">
        <v>7</v>
      </c>
      <c r="G24" s="45"/>
      <c r="H24" s="45" t="s">
        <v>7</v>
      </c>
      <c r="I24" s="45" t="s">
        <v>7</v>
      </c>
      <c r="J24" s="46" t="s">
        <v>7</v>
      </c>
    </row>
    <row r="25" spans="1:13" ht="15" customHeight="1" x14ac:dyDescent="0.25"/>
    <row r="26" spans="1:13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</row>
    <row r="27" spans="1:13" ht="18.75" customHeight="1" x14ac:dyDescent="0.25">
      <c r="A27" s="57" t="s">
        <v>103</v>
      </c>
      <c r="B27" s="57"/>
      <c r="H27" s="56" t="s">
        <v>29</v>
      </c>
      <c r="I27" s="56"/>
      <c r="J27" s="56"/>
    </row>
    <row r="28" spans="1:13" ht="21" customHeight="1" x14ac:dyDescent="0.25">
      <c r="A28" s="12" t="s">
        <v>104</v>
      </c>
      <c r="B28" s="13"/>
      <c r="H28" s="2"/>
      <c r="I28" s="2"/>
      <c r="J28" s="2"/>
    </row>
    <row r="29" spans="1:13" x14ac:dyDescent="0.25">
      <c r="A29" s="12" t="s">
        <v>105</v>
      </c>
      <c r="B29" s="13"/>
      <c r="H29" s="56" t="s">
        <v>34</v>
      </c>
      <c r="I29" s="56"/>
      <c r="J29" s="56"/>
    </row>
    <row r="31" spans="1:13" x14ac:dyDescent="0.25">
      <c r="H31" s="55" t="s">
        <v>19</v>
      </c>
      <c r="I31" s="55"/>
      <c r="J31" s="55"/>
    </row>
    <row r="35" spans="4:4" x14ac:dyDescent="0.25">
      <c r="D35" s="7"/>
    </row>
  </sheetData>
  <mergeCells count="7">
    <mergeCell ref="A1:J2"/>
    <mergeCell ref="A26:J26"/>
    <mergeCell ref="A3:J3"/>
    <mergeCell ref="H31:J31"/>
    <mergeCell ref="H29:J29"/>
    <mergeCell ref="A27:B27"/>
    <mergeCell ref="H27:J27"/>
  </mergeCells>
  <phoneticPr fontId="5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9"/>
  <sheetViews>
    <sheetView workbookViewId="0">
      <selection activeCell="F19" sqref="F19"/>
    </sheetView>
  </sheetViews>
  <sheetFormatPr defaultRowHeight="15" x14ac:dyDescent="0.25"/>
  <cols>
    <col min="1" max="1" width="13.85546875" customWidth="1"/>
    <col min="2" max="2" width="36.140625" customWidth="1"/>
    <col min="3" max="3" width="17.28515625" customWidth="1"/>
    <col min="4" max="4" width="11.85546875" customWidth="1"/>
    <col min="6" max="6" width="26" customWidth="1"/>
  </cols>
  <sheetData>
    <row r="1" spans="2:6" x14ac:dyDescent="0.25">
      <c r="B1" s="10">
        <v>70000</v>
      </c>
      <c r="F1" s="4">
        <v>70000</v>
      </c>
    </row>
    <row r="2" spans="2:6" x14ac:dyDescent="0.25">
      <c r="B2" s="10">
        <v>220000</v>
      </c>
      <c r="F2" s="4">
        <v>220000</v>
      </c>
    </row>
    <row r="3" spans="2:6" x14ac:dyDescent="0.25">
      <c r="B3" s="11">
        <v>1600000</v>
      </c>
      <c r="F3" s="11">
        <v>1600000</v>
      </c>
    </row>
    <row r="4" spans="2:6" x14ac:dyDescent="0.25">
      <c r="B4" s="9">
        <v>180000</v>
      </c>
      <c r="F4" s="9">
        <v>180000</v>
      </c>
    </row>
    <row r="5" spans="2:6" ht="17.25" customHeight="1" x14ac:dyDescent="0.25">
      <c r="B5" s="4">
        <v>100000</v>
      </c>
      <c r="F5" s="4">
        <v>100000</v>
      </c>
    </row>
    <row r="6" spans="2:6" x14ac:dyDescent="0.25">
      <c r="B6" s="4">
        <v>40000</v>
      </c>
      <c r="F6" s="4">
        <v>40000</v>
      </c>
    </row>
    <row r="7" spans="2:6" x14ac:dyDescent="0.25">
      <c r="B7" s="4">
        <v>40000</v>
      </c>
      <c r="F7" s="4">
        <v>40000</v>
      </c>
    </row>
    <row r="8" spans="2:6" x14ac:dyDescent="0.25">
      <c r="B8" s="4">
        <v>45000</v>
      </c>
      <c r="F8" s="4">
        <v>52000</v>
      </c>
    </row>
    <row r="9" spans="2:6" x14ac:dyDescent="0.25">
      <c r="B9" s="4">
        <v>30000</v>
      </c>
      <c r="F9" s="4">
        <v>30000</v>
      </c>
    </row>
    <row r="10" spans="2:6" x14ac:dyDescent="0.25">
      <c r="B10" s="5">
        <f>170000+60000</f>
        <v>230000</v>
      </c>
      <c r="F10" s="5">
        <f>170000+60000</f>
        <v>230000</v>
      </c>
    </row>
    <row r="11" spans="2:6" x14ac:dyDescent="0.25">
      <c r="B11" s="4">
        <v>157000</v>
      </c>
      <c r="F11" s="4">
        <v>157000</v>
      </c>
    </row>
    <row r="12" spans="2:6" x14ac:dyDescent="0.25">
      <c r="B12" s="5">
        <v>95000</v>
      </c>
      <c r="F12" s="5">
        <v>95000</v>
      </c>
    </row>
    <row r="13" spans="2:6" x14ac:dyDescent="0.25">
      <c r="B13" s="4">
        <v>170000</v>
      </c>
      <c r="F13" s="4">
        <v>170000</v>
      </c>
    </row>
    <row r="14" spans="2:6" x14ac:dyDescent="0.25">
      <c r="B14" s="4">
        <v>54000</v>
      </c>
      <c r="F14" s="4">
        <v>54000</v>
      </c>
    </row>
    <row r="15" spans="2:6" x14ac:dyDescent="0.25">
      <c r="B15" s="4">
        <v>40000</v>
      </c>
      <c r="F15" s="4">
        <v>40000</v>
      </c>
    </row>
    <row r="16" spans="2:6" x14ac:dyDescent="0.25">
      <c r="B16" s="4">
        <v>65000</v>
      </c>
      <c r="F16" s="4">
        <v>65000</v>
      </c>
    </row>
    <row r="17" spans="2:6" x14ac:dyDescent="0.25">
      <c r="B17" s="4">
        <v>30000</v>
      </c>
      <c r="F17" s="4">
        <v>30000</v>
      </c>
    </row>
    <row r="18" spans="2:6" x14ac:dyDescent="0.25">
      <c r="B18" s="8">
        <f>SUM(B1:B17)</f>
        <v>3166000</v>
      </c>
      <c r="F18" s="4">
        <v>140000</v>
      </c>
    </row>
    <row r="19" spans="2:6" x14ac:dyDescent="0.25">
      <c r="F19" s="8">
        <f>SUM(F1:F18)</f>
        <v>3313000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2023-07-14T09:20:26Z</dcterms:modified>
</cp:coreProperties>
</file>